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imdocs Doc Backed Up 22nd September 2021\Bowls SCDMBA\"/>
    </mc:Choice>
  </mc:AlternateContent>
  <xr:revisionPtr revIDLastSave="0" documentId="13_ncr:1_{989F5414-B572-4B76-847A-FB2AFE47F56D}" xr6:coauthVersionLast="47" xr6:coauthVersionMax="47" xr10:uidLastSave="{00000000-0000-0000-0000-000000000000}"/>
  <bookViews>
    <workbookView xWindow="-120" yWindow="-120" windowWidth="20730" windowHeight="11160" activeTab="6" xr2:uid="{00000000-000D-0000-FFFF-FFFF00000000}"/>
  </bookViews>
  <sheets>
    <sheet name="Rd1" sheetId="1" r:id="rId1"/>
    <sheet name="Rd 2" sheetId="5" r:id="rId2"/>
    <sheet name="Rd 3" sheetId="3" r:id="rId3"/>
    <sheet name="Rd 4" sheetId="6" r:id="rId4"/>
    <sheet name="Rd 5" sheetId="7" r:id="rId5"/>
    <sheet name="Rd 6" sheetId="8" r:id="rId6"/>
    <sheet name="Rd 7" sheetId="10" r:id="rId7"/>
    <sheet name="Master" sheetId="11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97" i="10" l="1"/>
  <c r="AU97" i="10"/>
  <c r="AT100" i="10"/>
  <c r="AU101" i="10"/>
  <c r="AW101" i="10"/>
  <c r="AT102" i="10"/>
  <c r="AU103" i="10"/>
  <c r="AR102" i="10"/>
  <c r="AR100" i="10"/>
  <c r="AR101" i="10"/>
  <c r="AR99" i="10"/>
  <c r="AU83" i="10"/>
  <c r="AT86" i="10"/>
  <c r="AT88" i="10"/>
  <c r="AR87" i="10"/>
  <c r="AR86" i="10"/>
  <c r="AR85" i="10"/>
  <c r="AR84" i="10"/>
  <c r="AR83" i="10"/>
  <c r="AR82" i="10"/>
  <c r="AT67" i="10"/>
  <c r="AU70" i="10"/>
  <c r="AS72" i="10"/>
  <c r="AR72" i="10"/>
  <c r="AR71" i="10"/>
  <c r="AR70" i="10"/>
  <c r="AR68" i="10"/>
  <c r="AR52" i="10"/>
  <c r="AT48" i="10"/>
  <c r="AU51" i="10"/>
  <c r="AS54" i="10"/>
  <c r="AR51" i="10"/>
  <c r="AR50" i="10"/>
  <c r="AU23" i="10"/>
  <c r="AS25" i="10"/>
  <c r="AR23" i="10"/>
  <c r="AR22" i="10"/>
  <c r="AS119" i="10"/>
  <c r="AL119" i="10"/>
  <c r="AU118" i="10"/>
  <c r="AT118" i="10"/>
  <c r="AS118" i="10"/>
  <c r="AN118" i="10"/>
  <c r="AM118" i="10"/>
  <c r="AL118" i="10"/>
  <c r="AI118" i="10"/>
  <c r="AH118" i="10"/>
  <c r="AG118" i="10"/>
  <c r="AD118" i="10"/>
  <c r="AC118" i="10"/>
  <c r="AB118" i="10"/>
  <c r="Y118" i="10"/>
  <c r="X118" i="10"/>
  <c r="W118" i="10"/>
  <c r="T118" i="10"/>
  <c r="S118" i="10"/>
  <c r="R118" i="10"/>
  <c r="O118" i="10"/>
  <c r="N118" i="10"/>
  <c r="M118" i="10"/>
  <c r="J118" i="10"/>
  <c r="I118" i="10"/>
  <c r="H118" i="10"/>
  <c r="E118" i="10"/>
  <c r="D118" i="10"/>
  <c r="C118" i="10"/>
  <c r="AP117" i="10"/>
  <c r="AW114" i="10" s="1"/>
  <c r="AJ117" i="10"/>
  <c r="AE117" i="10"/>
  <c r="Z117" i="10"/>
  <c r="U117" i="10"/>
  <c r="P117" i="10"/>
  <c r="K117" i="10"/>
  <c r="F117" i="10"/>
  <c r="AP116" i="10"/>
  <c r="AW110" i="10" s="1"/>
  <c r="AJ116" i="10"/>
  <c r="AE116" i="10"/>
  <c r="Z116" i="10"/>
  <c r="U116" i="10"/>
  <c r="P116" i="10"/>
  <c r="K116" i="10"/>
  <c r="F116" i="10"/>
  <c r="AP115" i="10"/>
  <c r="AW111" i="10" s="1"/>
  <c r="AJ115" i="10"/>
  <c r="AE115" i="10"/>
  <c r="Z115" i="10"/>
  <c r="U115" i="10"/>
  <c r="P115" i="10"/>
  <c r="K115" i="10"/>
  <c r="F115" i="10"/>
  <c r="AP114" i="10"/>
  <c r="AW113" i="10" s="1"/>
  <c r="AJ114" i="10"/>
  <c r="AE114" i="10"/>
  <c r="Z114" i="10"/>
  <c r="U114" i="10"/>
  <c r="P114" i="10"/>
  <c r="K114" i="10"/>
  <c r="F114" i="10"/>
  <c r="AP113" i="10"/>
  <c r="AW115" i="10" s="1"/>
  <c r="AJ113" i="10"/>
  <c r="AE113" i="10"/>
  <c r="Z113" i="10"/>
  <c r="U113" i="10"/>
  <c r="P113" i="10"/>
  <c r="K113" i="10"/>
  <c r="F113" i="10"/>
  <c r="AP112" i="10"/>
  <c r="AW112" i="10" s="1"/>
  <c r="AJ112" i="10"/>
  <c r="AE112" i="10"/>
  <c r="Z112" i="10"/>
  <c r="U112" i="10"/>
  <c r="P112" i="10"/>
  <c r="K112" i="10"/>
  <c r="F112" i="10"/>
  <c r="AP111" i="10"/>
  <c r="AW117" i="10" s="1"/>
  <c r="AJ111" i="10"/>
  <c r="AE111" i="10"/>
  <c r="Z111" i="10"/>
  <c r="U111" i="10"/>
  <c r="P111" i="10"/>
  <c r="K111" i="10"/>
  <c r="F111" i="10"/>
  <c r="AP110" i="10"/>
  <c r="AW116" i="10" s="1"/>
  <c r="AJ110" i="10"/>
  <c r="AJ118" i="10" s="1"/>
  <c r="AE110" i="10"/>
  <c r="Z110" i="10"/>
  <c r="U110" i="10"/>
  <c r="P110" i="10"/>
  <c r="P118" i="10" s="1"/>
  <c r="K110" i="10"/>
  <c r="F110" i="10"/>
  <c r="AS106" i="10"/>
  <c r="AL106" i="10"/>
  <c r="AI105" i="10"/>
  <c r="AH105" i="10"/>
  <c r="AG105" i="10"/>
  <c r="AD105" i="10"/>
  <c r="AC105" i="10"/>
  <c r="AB105" i="10"/>
  <c r="Y105" i="10"/>
  <c r="X105" i="10"/>
  <c r="W105" i="10"/>
  <c r="T105" i="10"/>
  <c r="S105" i="10"/>
  <c r="R105" i="10"/>
  <c r="O105" i="10"/>
  <c r="N105" i="10"/>
  <c r="M105" i="10"/>
  <c r="J105" i="10"/>
  <c r="I105" i="10"/>
  <c r="H105" i="10"/>
  <c r="E105" i="10"/>
  <c r="D105" i="10"/>
  <c r="C105" i="10"/>
  <c r="AR104" i="10"/>
  <c r="AN104" i="10"/>
  <c r="AM104" i="10"/>
  <c r="AP104" i="10" s="1"/>
  <c r="AL104" i="10"/>
  <c r="AS101" i="10" s="1"/>
  <c r="AJ104" i="10"/>
  <c r="AE104" i="10"/>
  <c r="Z104" i="10"/>
  <c r="U104" i="10"/>
  <c r="P104" i="10"/>
  <c r="K104" i="10"/>
  <c r="F104" i="10"/>
  <c r="AR103" i="10"/>
  <c r="AN103" i="10"/>
  <c r="AM103" i="10"/>
  <c r="AT97" i="10" s="1"/>
  <c r="AL103" i="10"/>
  <c r="AJ103" i="10"/>
  <c r="AE103" i="10"/>
  <c r="Z103" i="10"/>
  <c r="U103" i="10"/>
  <c r="P103" i="10"/>
  <c r="K103" i="10"/>
  <c r="F103" i="10"/>
  <c r="AN102" i="10"/>
  <c r="AU99" i="10" s="1"/>
  <c r="AM102" i="10"/>
  <c r="AT99" i="10" s="1"/>
  <c r="AL102" i="10"/>
  <c r="AS99" i="10" s="1"/>
  <c r="AJ102" i="10"/>
  <c r="AE102" i="10"/>
  <c r="Z102" i="10"/>
  <c r="U102" i="10"/>
  <c r="P102" i="10"/>
  <c r="K102" i="10"/>
  <c r="F102" i="10"/>
  <c r="AN101" i="10"/>
  <c r="AU100" i="10" s="1"/>
  <c r="AM101" i="10"/>
  <c r="AL101" i="10"/>
  <c r="AS100" i="10" s="1"/>
  <c r="AJ101" i="10"/>
  <c r="AE101" i="10"/>
  <c r="Z101" i="10"/>
  <c r="U101" i="10"/>
  <c r="P101" i="10"/>
  <c r="K101" i="10"/>
  <c r="F101" i="10"/>
  <c r="AN100" i="10"/>
  <c r="AU98" i="10" s="1"/>
  <c r="AM100" i="10"/>
  <c r="AT98" i="10" s="1"/>
  <c r="AL100" i="10"/>
  <c r="AS98" i="10" s="1"/>
  <c r="AJ100" i="10"/>
  <c r="AE100" i="10"/>
  <c r="Z100" i="10"/>
  <c r="U100" i="10"/>
  <c r="P100" i="10"/>
  <c r="K100" i="10"/>
  <c r="F100" i="10"/>
  <c r="AN99" i="10"/>
  <c r="AU102" i="10" s="1"/>
  <c r="AM99" i="10"/>
  <c r="AL99" i="10"/>
  <c r="AS102" i="10" s="1"/>
  <c r="AJ99" i="10"/>
  <c r="AE99" i="10"/>
  <c r="Z99" i="10"/>
  <c r="U99" i="10"/>
  <c r="P99" i="10"/>
  <c r="K99" i="10"/>
  <c r="F99" i="10"/>
  <c r="AR98" i="10"/>
  <c r="AN98" i="10"/>
  <c r="AM98" i="10"/>
  <c r="AT103" i="10" s="1"/>
  <c r="AL98" i="10"/>
  <c r="AS103" i="10" s="1"/>
  <c r="AJ98" i="10"/>
  <c r="AE98" i="10"/>
  <c r="Z98" i="10"/>
  <c r="U98" i="10"/>
  <c r="P98" i="10"/>
  <c r="K98" i="10"/>
  <c r="F98" i="10"/>
  <c r="AR97" i="10"/>
  <c r="AN97" i="10"/>
  <c r="AU104" i="10" s="1"/>
  <c r="AM97" i="10"/>
  <c r="AT104" i="10" s="1"/>
  <c r="AL97" i="10"/>
  <c r="AS104" i="10" s="1"/>
  <c r="AJ97" i="10"/>
  <c r="AE97" i="10"/>
  <c r="Z97" i="10"/>
  <c r="U97" i="10"/>
  <c r="U105" i="10" s="1"/>
  <c r="P97" i="10"/>
  <c r="K97" i="10"/>
  <c r="F97" i="10"/>
  <c r="AS90" i="10"/>
  <c r="AL90" i="10"/>
  <c r="AI89" i="10"/>
  <c r="AH89" i="10"/>
  <c r="AG89" i="10"/>
  <c r="AD89" i="10"/>
  <c r="AC89" i="10"/>
  <c r="AB89" i="10"/>
  <c r="Y89" i="10"/>
  <c r="X89" i="10"/>
  <c r="W89" i="10"/>
  <c r="T89" i="10"/>
  <c r="S89" i="10"/>
  <c r="R89" i="10"/>
  <c r="O89" i="10"/>
  <c r="N89" i="10"/>
  <c r="M89" i="10"/>
  <c r="J89" i="10"/>
  <c r="I89" i="10"/>
  <c r="H89" i="10"/>
  <c r="E89" i="10"/>
  <c r="D89" i="10"/>
  <c r="C89" i="10"/>
  <c r="AR88" i="10"/>
  <c r="AN88" i="10"/>
  <c r="AU87" i="10" s="1"/>
  <c r="AM88" i="10"/>
  <c r="AT87" i="10" s="1"/>
  <c r="AL88" i="10"/>
  <c r="AS87" i="10" s="1"/>
  <c r="AJ88" i="10"/>
  <c r="AE88" i="10"/>
  <c r="Z88" i="10"/>
  <c r="U88" i="10"/>
  <c r="P88" i="10"/>
  <c r="K88" i="10"/>
  <c r="F88" i="10"/>
  <c r="AN87" i="10"/>
  <c r="AU86" i="10" s="1"/>
  <c r="AM87" i="10"/>
  <c r="AL87" i="10"/>
  <c r="AS86" i="10" s="1"/>
  <c r="AJ87" i="10"/>
  <c r="AE87" i="10"/>
  <c r="Z87" i="10"/>
  <c r="U87" i="10"/>
  <c r="P87" i="10"/>
  <c r="K87" i="10"/>
  <c r="F87" i="10"/>
  <c r="AN86" i="10"/>
  <c r="AU82" i="10" s="1"/>
  <c r="AM86" i="10"/>
  <c r="AT82" i="10" s="1"/>
  <c r="AL86" i="10"/>
  <c r="AS82" i="10" s="1"/>
  <c r="AJ86" i="10"/>
  <c r="AE86" i="10"/>
  <c r="Z86" i="10"/>
  <c r="U86" i="10"/>
  <c r="P86" i="10"/>
  <c r="K86" i="10"/>
  <c r="F86" i="10"/>
  <c r="AN85" i="10"/>
  <c r="AM85" i="10"/>
  <c r="AT83" i="10" s="1"/>
  <c r="AL85" i="10"/>
  <c r="AS83" i="10" s="1"/>
  <c r="AJ85" i="10"/>
  <c r="AE85" i="10"/>
  <c r="Z85" i="10"/>
  <c r="U85" i="10"/>
  <c r="P85" i="10"/>
  <c r="K85" i="10"/>
  <c r="F85" i="10"/>
  <c r="AN84" i="10"/>
  <c r="AU84" i="10" s="1"/>
  <c r="AM84" i="10"/>
  <c r="AT84" i="10" s="1"/>
  <c r="AL84" i="10"/>
  <c r="AS84" i="10" s="1"/>
  <c r="AJ84" i="10"/>
  <c r="AE84" i="10"/>
  <c r="Z84" i="10"/>
  <c r="U84" i="10"/>
  <c r="P84" i="10"/>
  <c r="K84" i="10"/>
  <c r="F84" i="10"/>
  <c r="AN83" i="10"/>
  <c r="AU85" i="10" s="1"/>
  <c r="AM83" i="10"/>
  <c r="AT85" i="10" s="1"/>
  <c r="AL83" i="10"/>
  <c r="AS85" i="10" s="1"/>
  <c r="AJ83" i="10"/>
  <c r="AE83" i="10"/>
  <c r="Z83" i="10"/>
  <c r="U83" i="10"/>
  <c r="P83" i="10"/>
  <c r="K83" i="10"/>
  <c r="F83" i="10"/>
  <c r="AN82" i="10"/>
  <c r="AU81" i="10" s="1"/>
  <c r="AM82" i="10"/>
  <c r="AT81" i="10" s="1"/>
  <c r="AL82" i="10"/>
  <c r="AS81" i="10" s="1"/>
  <c r="AJ82" i="10"/>
  <c r="AE82" i="10"/>
  <c r="Z82" i="10"/>
  <c r="U82" i="10"/>
  <c r="P82" i="10"/>
  <c r="K82" i="10"/>
  <c r="F82" i="10"/>
  <c r="AR81" i="10"/>
  <c r="AN81" i="10"/>
  <c r="AU88" i="10" s="1"/>
  <c r="AM81" i="10"/>
  <c r="AL81" i="10"/>
  <c r="AS88" i="10" s="1"/>
  <c r="AJ81" i="10"/>
  <c r="AE81" i="10"/>
  <c r="Z81" i="10"/>
  <c r="U81" i="10"/>
  <c r="P81" i="10"/>
  <c r="K81" i="10"/>
  <c r="F81" i="10"/>
  <c r="AS75" i="10"/>
  <c r="AL75" i="10"/>
  <c r="AI74" i="10"/>
  <c r="AH74" i="10"/>
  <c r="AG74" i="10"/>
  <c r="AD74" i="10"/>
  <c r="AC74" i="10"/>
  <c r="AB74" i="10"/>
  <c r="Y74" i="10"/>
  <c r="X74" i="10"/>
  <c r="W74" i="10"/>
  <c r="T74" i="10"/>
  <c r="S74" i="10"/>
  <c r="R74" i="10"/>
  <c r="O74" i="10"/>
  <c r="N74" i="10"/>
  <c r="M74" i="10"/>
  <c r="J74" i="10"/>
  <c r="I74" i="10"/>
  <c r="H74" i="10"/>
  <c r="AJ73" i="10"/>
  <c r="AE73" i="10"/>
  <c r="Z73" i="10"/>
  <c r="U73" i="10"/>
  <c r="P73" i="10"/>
  <c r="K73" i="10"/>
  <c r="F73" i="10"/>
  <c r="AN72" i="10"/>
  <c r="AU69" i="10" s="1"/>
  <c r="AM72" i="10"/>
  <c r="AT69" i="10" s="1"/>
  <c r="AL72" i="10"/>
  <c r="AS69" i="10" s="1"/>
  <c r="AJ72" i="10"/>
  <c r="AE72" i="10"/>
  <c r="Z72" i="10"/>
  <c r="U72" i="10"/>
  <c r="P72" i="10"/>
  <c r="K72" i="10"/>
  <c r="F72" i="10"/>
  <c r="AN71" i="10"/>
  <c r="AU68" i="10" s="1"/>
  <c r="AM71" i="10"/>
  <c r="AT68" i="10" s="1"/>
  <c r="AL71" i="10"/>
  <c r="AS68" i="10" s="1"/>
  <c r="AJ71" i="10"/>
  <c r="AE71" i="10"/>
  <c r="Z71" i="10"/>
  <c r="U71" i="10"/>
  <c r="P71" i="10"/>
  <c r="K71" i="10"/>
  <c r="F71" i="10"/>
  <c r="AN70" i="10"/>
  <c r="AU72" i="10" s="1"/>
  <c r="AM70" i="10"/>
  <c r="AP70" i="10" s="1"/>
  <c r="AW72" i="10" s="1"/>
  <c r="AL70" i="10"/>
  <c r="AJ70" i="10"/>
  <c r="AE70" i="10"/>
  <c r="Z70" i="10"/>
  <c r="U70" i="10"/>
  <c r="P70" i="10"/>
  <c r="K70" i="10"/>
  <c r="F70" i="10"/>
  <c r="AR69" i="10"/>
  <c r="AN69" i="10"/>
  <c r="AU71" i="10" s="1"/>
  <c r="AM69" i="10"/>
  <c r="AT71" i="10" s="1"/>
  <c r="AL69" i="10"/>
  <c r="AS71" i="10" s="1"/>
  <c r="AJ69" i="10"/>
  <c r="AE69" i="10"/>
  <c r="Z69" i="10"/>
  <c r="U69" i="10"/>
  <c r="P69" i="10"/>
  <c r="K69" i="10"/>
  <c r="F69" i="10"/>
  <c r="AN68" i="10"/>
  <c r="AU66" i="10" s="1"/>
  <c r="AM68" i="10"/>
  <c r="AT66" i="10" s="1"/>
  <c r="AL68" i="10"/>
  <c r="AS66" i="10" s="1"/>
  <c r="AJ68" i="10"/>
  <c r="AE68" i="10"/>
  <c r="Z68" i="10"/>
  <c r="U68" i="10"/>
  <c r="P68" i="10"/>
  <c r="K68" i="10"/>
  <c r="F68" i="10"/>
  <c r="AR67" i="10"/>
  <c r="AN67" i="10"/>
  <c r="AU67" i="10" s="1"/>
  <c r="AM67" i="10"/>
  <c r="AL67" i="10"/>
  <c r="AS67" i="10" s="1"/>
  <c r="AJ67" i="10"/>
  <c r="AE67" i="10"/>
  <c r="Z67" i="10"/>
  <c r="U67" i="10"/>
  <c r="P67" i="10"/>
  <c r="K67" i="10"/>
  <c r="F67" i="10"/>
  <c r="AR66" i="10"/>
  <c r="AN66" i="10"/>
  <c r="AM66" i="10"/>
  <c r="AT70" i="10" s="1"/>
  <c r="AL66" i="10"/>
  <c r="AS70" i="10" s="1"/>
  <c r="AJ66" i="10"/>
  <c r="AE66" i="10"/>
  <c r="Z66" i="10"/>
  <c r="U66" i="10"/>
  <c r="P66" i="10"/>
  <c r="K66" i="10"/>
  <c r="F66" i="10"/>
  <c r="AS57" i="10"/>
  <c r="AL57" i="10"/>
  <c r="AI56" i="10"/>
  <c r="AH56" i="10"/>
  <c r="AG56" i="10"/>
  <c r="AD56" i="10"/>
  <c r="AC56" i="10"/>
  <c r="AB56" i="10"/>
  <c r="Y56" i="10"/>
  <c r="X56" i="10"/>
  <c r="W56" i="10"/>
  <c r="T56" i="10"/>
  <c r="S56" i="10"/>
  <c r="R56" i="10"/>
  <c r="O56" i="10"/>
  <c r="N56" i="10"/>
  <c r="M56" i="10"/>
  <c r="J56" i="10"/>
  <c r="I56" i="10"/>
  <c r="H56" i="10"/>
  <c r="E56" i="10"/>
  <c r="D56" i="10"/>
  <c r="C56" i="10"/>
  <c r="AJ55" i="10"/>
  <c r="AE55" i="10"/>
  <c r="Z55" i="10"/>
  <c r="U55" i="10"/>
  <c r="P55" i="10"/>
  <c r="K55" i="10"/>
  <c r="F55" i="10"/>
  <c r="AR54" i="10"/>
  <c r="AN54" i="10"/>
  <c r="AU49" i="10" s="1"/>
  <c r="AM54" i="10"/>
  <c r="AT49" i="10" s="1"/>
  <c r="AL54" i="10"/>
  <c r="AS49" i="10" s="1"/>
  <c r="AJ54" i="10"/>
  <c r="AE54" i="10"/>
  <c r="Z54" i="10"/>
  <c r="U54" i="10"/>
  <c r="P54" i="10"/>
  <c r="K54" i="10"/>
  <c r="F54" i="10"/>
  <c r="AR53" i="10"/>
  <c r="AN53" i="10"/>
  <c r="AU53" i="10" s="1"/>
  <c r="AM53" i="10"/>
  <c r="AT53" i="10" s="1"/>
  <c r="AL53" i="10"/>
  <c r="AS53" i="10" s="1"/>
  <c r="AJ53" i="10"/>
  <c r="AE53" i="10"/>
  <c r="Z53" i="10"/>
  <c r="U53" i="10"/>
  <c r="P53" i="10"/>
  <c r="K53" i="10"/>
  <c r="F53" i="10"/>
  <c r="AN52" i="10"/>
  <c r="AU50" i="10" s="1"/>
  <c r="AM52" i="10"/>
  <c r="AT50" i="10" s="1"/>
  <c r="AL52" i="10"/>
  <c r="AS50" i="10" s="1"/>
  <c r="AJ52" i="10"/>
  <c r="AE52" i="10"/>
  <c r="Z52" i="10"/>
  <c r="U52" i="10"/>
  <c r="P52" i="10"/>
  <c r="K52" i="10"/>
  <c r="F52" i="10"/>
  <c r="AN51" i="10"/>
  <c r="AU54" i="10" s="1"/>
  <c r="AM51" i="10"/>
  <c r="AT54" i="10" s="1"/>
  <c r="AL51" i="10"/>
  <c r="AJ51" i="10"/>
  <c r="AE51" i="10"/>
  <c r="Z51" i="10"/>
  <c r="U51" i="10"/>
  <c r="P51" i="10"/>
  <c r="K51" i="10"/>
  <c r="F51" i="10"/>
  <c r="AN50" i="10"/>
  <c r="AU48" i="10" s="1"/>
  <c r="AM50" i="10"/>
  <c r="AL50" i="10"/>
  <c r="AS48" i="10" s="1"/>
  <c r="AJ50" i="10"/>
  <c r="AE50" i="10"/>
  <c r="Z50" i="10"/>
  <c r="U50" i="10"/>
  <c r="P50" i="10"/>
  <c r="K50" i="10"/>
  <c r="F50" i="10"/>
  <c r="AR49" i="10"/>
  <c r="AN49" i="10"/>
  <c r="AM49" i="10"/>
  <c r="AT51" i="10" s="1"/>
  <c r="AL49" i="10"/>
  <c r="AS51" i="10" s="1"/>
  <c r="AJ49" i="10"/>
  <c r="AE49" i="10"/>
  <c r="Z49" i="10"/>
  <c r="U49" i="10"/>
  <c r="P49" i="10"/>
  <c r="K49" i="10"/>
  <c r="F49" i="10"/>
  <c r="AR48" i="10"/>
  <c r="AN48" i="10"/>
  <c r="AU52" i="10" s="1"/>
  <c r="AM48" i="10"/>
  <c r="AT52" i="10" s="1"/>
  <c r="AL48" i="10"/>
  <c r="AS52" i="10" s="1"/>
  <c r="AJ48" i="10"/>
  <c r="AE48" i="10"/>
  <c r="Z48" i="10"/>
  <c r="U48" i="10"/>
  <c r="P48" i="10"/>
  <c r="K48" i="10"/>
  <c r="F48" i="10"/>
  <c r="AS43" i="10"/>
  <c r="AL43" i="10"/>
  <c r="AI42" i="10"/>
  <c r="AH42" i="10"/>
  <c r="AG42" i="10"/>
  <c r="AD42" i="10"/>
  <c r="AC42" i="10"/>
  <c r="AB42" i="10"/>
  <c r="Y42" i="10"/>
  <c r="X42" i="10"/>
  <c r="W42" i="10"/>
  <c r="T42" i="10"/>
  <c r="S42" i="10"/>
  <c r="R42" i="10"/>
  <c r="O42" i="10"/>
  <c r="N42" i="10"/>
  <c r="M42" i="10"/>
  <c r="J42" i="10"/>
  <c r="I42" i="10"/>
  <c r="H42" i="10"/>
  <c r="E42" i="10"/>
  <c r="D42" i="10"/>
  <c r="C42" i="10"/>
  <c r="AJ41" i="10"/>
  <c r="AE41" i="10"/>
  <c r="Z41" i="10"/>
  <c r="U41" i="10"/>
  <c r="P41" i="10"/>
  <c r="K41" i="10"/>
  <c r="F41" i="10"/>
  <c r="AR40" i="10"/>
  <c r="AN40" i="10"/>
  <c r="AU34" i="10" s="1"/>
  <c r="AM40" i="10"/>
  <c r="AL40" i="10"/>
  <c r="AS34" i="10" s="1"/>
  <c r="AJ40" i="10"/>
  <c r="AE40" i="10"/>
  <c r="Z40" i="10"/>
  <c r="U40" i="10"/>
  <c r="P40" i="10"/>
  <c r="K40" i="10"/>
  <c r="F40" i="10"/>
  <c r="AR39" i="10"/>
  <c r="AN39" i="10"/>
  <c r="AU36" i="10" s="1"/>
  <c r="AM39" i="10"/>
  <c r="AL39" i="10"/>
  <c r="AJ39" i="10"/>
  <c r="AE39" i="10"/>
  <c r="Z39" i="10"/>
  <c r="U39" i="10"/>
  <c r="P39" i="10"/>
  <c r="K39" i="10"/>
  <c r="F39" i="10"/>
  <c r="AU38" i="10"/>
  <c r="AR38" i="10"/>
  <c r="AN38" i="10"/>
  <c r="AU39" i="10" s="1"/>
  <c r="AM38" i="10"/>
  <c r="AT39" i="10" s="1"/>
  <c r="AL38" i="10"/>
  <c r="AS39" i="10" s="1"/>
  <c r="AJ38" i="10"/>
  <c r="AE38" i="10"/>
  <c r="Z38" i="10"/>
  <c r="U38" i="10"/>
  <c r="P38" i="10"/>
  <c r="K38" i="10"/>
  <c r="F38" i="10"/>
  <c r="AR37" i="10"/>
  <c r="AN37" i="10"/>
  <c r="AU35" i="10" s="1"/>
  <c r="AM37" i="10"/>
  <c r="AT35" i="10" s="1"/>
  <c r="AL37" i="10"/>
  <c r="AS35" i="10" s="1"/>
  <c r="AJ37" i="10"/>
  <c r="AE37" i="10"/>
  <c r="Z37" i="10"/>
  <c r="U37" i="10"/>
  <c r="P37" i="10"/>
  <c r="K37" i="10"/>
  <c r="F37" i="10"/>
  <c r="AT36" i="10"/>
  <c r="AS36" i="10"/>
  <c r="AR36" i="10"/>
  <c r="AN36" i="10"/>
  <c r="AM36" i="10"/>
  <c r="AL36" i="10"/>
  <c r="AS38" i="10" s="1"/>
  <c r="AJ36" i="10"/>
  <c r="AE36" i="10"/>
  <c r="Z36" i="10"/>
  <c r="U36" i="10"/>
  <c r="P36" i="10"/>
  <c r="K36" i="10"/>
  <c r="F36" i="10"/>
  <c r="AR35" i="10"/>
  <c r="AN35" i="10"/>
  <c r="AU37" i="10" s="1"/>
  <c r="AM35" i="10"/>
  <c r="AT37" i="10" s="1"/>
  <c r="AL35" i="10"/>
  <c r="AS37" i="10" s="1"/>
  <c r="AJ35" i="10"/>
  <c r="AE35" i="10"/>
  <c r="Z35" i="10"/>
  <c r="U35" i="10"/>
  <c r="P35" i="10"/>
  <c r="K35" i="10"/>
  <c r="F35" i="10"/>
  <c r="AR34" i="10"/>
  <c r="AN34" i="10"/>
  <c r="AM34" i="10"/>
  <c r="AL34" i="10"/>
  <c r="AJ34" i="10"/>
  <c r="AE34" i="10"/>
  <c r="Z34" i="10"/>
  <c r="U34" i="10"/>
  <c r="P34" i="10"/>
  <c r="K34" i="10"/>
  <c r="F34" i="10"/>
  <c r="AS29" i="10"/>
  <c r="AL29" i="10"/>
  <c r="AI28" i="10"/>
  <c r="AH28" i="10"/>
  <c r="AG28" i="10"/>
  <c r="AD28" i="10"/>
  <c r="AC28" i="10"/>
  <c r="AB28" i="10"/>
  <c r="Y28" i="10"/>
  <c r="X28" i="10"/>
  <c r="W28" i="10"/>
  <c r="T28" i="10"/>
  <c r="S28" i="10"/>
  <c r="R28" i="10"/>
  <c r="O28" i="10"/>
  <c r="N28" i="10"/>
  <c r="M28" i="10"/>
  <c r="J28" i="10"/>
  <c r="I28" i="10"/>
  <c r="H28" i="10"/>
  <c r="AP27" i="10"/>
  <c r="AJ27" i="10"/>
  <c r="AE27" i="10"/>
  <c r="Z27" i="10"/>
  <c r="U27" i="10"/>
  <c r="P27" i="10"/>
  <c r="K27" i="10"/>
  <c r="F27" i="10"/>
  <c r="AR26" i="10"/>
  <c r="AN26" i="10"/>
  <c r="AU26" i="10" s="1"/>
  <c r="AM26" i="10"/>
  <c r="AT26" i="10" s="1"/>
  <c r="AL26" i="10"/>
  <c r="AS26" i="10" s="1"/>
  <c r="AJ26" i="10"/>
  <c r="AE26" i="10"/>
  <c r="Z26" i="10"/>
  <c r="U26" i="10"/>
  <c r="P26" i="10"/>
  <c r="K26" i="10"/>
  <c r="F26" i="10"/>
  <c r="AR25" i="10"/>
  <c r="AN25" i="10"/>
  <c r="AU20" i="10" s="1"/>
  <c r="AM25" i="10"/>
  <c r="AT20" i="10" s="1"/>
  <c r="AL25" i="10"/>
  <c r="AS20" i="10" s="1"/>
  <c r="AJ25" i="10"/>
  <c r="AE25" i="10"/>
  <c r="Z25" i="10"/>
  <c r="U25" i="10"/>
  <c r="P25" i="10"/>
  <c r="K25" i="10"/>
  <c r="F25" i="10"/>
  <c r="AR24" i="10"/>
  <c r="AN24" i="10"/>
  <c r="AU24" i="10" s="1"/>
  <c r="AM24" i="10"/>
  <c r="AT24" i="10" s="1"/>
  <c r="AL24" i="10"/>
  <c r="AS24" i="10" s="1"/>
  <c r="AJ24" i="10"/>
  <c r="AE24" i="10"/>
  <c r="Z24" i="10"/>
  <c r="U24" i="10"/>
  <c r="P24" i="10"/>
  <c r="K24" i="10"/>
  <c r="F24" i="10"/>
  <c r="AN23" i="10"/>
  <c r="AU21" i="10" s="1"/>
  <c r="AM23" i="10"/>
  <c r="AT21" i="10" s="1"/>
  <c r="AL23" i="10"/>
  <c r="AS21" i="10" s="1"/>
  <c r="AJ23" i="10"/>
  <c r="AE23" i="10"/>
  <c r="Z23" i="10"/>
  <c r="U23" i="10"/>
  <c r="P23" i="10"/>
  <c r="K23" i="10"/>
  <c r="F23" i="10"/>
  <c r="AN22" i="10"/>
  <c r="AM22" i="10"/>
  <c r="AT23" i="10" s="1"/>
  <c r="AL22" i="10"/>
  <c r="AS23" i="10" s="1"/>
  <c r="AJ22" i="10"/>
  <c r="AE22" i="10"/>
  <c r="Z22" i="10"/>
  <c r="U22" i="10"/>
  <c r="P22" i="10"/>
  <c r="K22" i="10"/>
  <c r="F22" i="10"/>
  <c r="AR21" i="10"/>
  <c r="AN21" i="10"/>
  <c r="AU25" i="10" s="1"/>
  <c r="AM21" i="10"/>
  <c r="AT25" i="10" s="1"/>
  <c r="AL21" i="10"/>
  <c r="AJ21" i="10"/>
  <c r="AE21" i="10"/>
  <c r="Z21" i="10"/>
  <c r="U21" i="10"/>
  <c r="P21" i="10"/>
  <c r="K21" i="10"/>
  <c r="F21" i="10"/>
  <c r="AR20" i="10"/>
  <c r="AN20" i="10"/>
  <c r="AU22" i="10" s="1"/>
  <c r="AM20" i="10"/>
  <c r="AT22" i="10" s="1"/>
  <c r="AL20" i="10"/>
  <c r="AS22" i="10" s="1"/>
  <c r="AJ20" i="10"/>
  <c r="AE20" i="10"/>
  <c r="Z20" i="10"/>
  <c r="U20" i="10"/>
  <c r="P20" i="10"/>
  <c r="K20" i="10"/>
  <c r="F20" i="10"/>
  <c r="AS12" i="10"/>
  <c r="AL12" i="10"/>
  <c r="AI11" i="10"/>
  <c r="AH11" i="10"/>
  <c r="AG11" i="10"/>
  <c r="AD11" i="10"/>
  <c r="AC11" i="10"/>
  <c r="AB11" i="10"/>
  <c r="Y11" i="10"/>
  <c r="X11" i="10"/>
  <c r="W11" i="10"/>
  <c r="T11" i="10"/>
  <c r="S11" i="10"/>
  <c r="R11" i="10"/>
  <c r="O11" i="10"/>
  <c r="N11" i="10"/>
  <c r="M11" i="10"/>
  <c r="J11" i="10"/>
  <c r="I11" i="10"/>
  <c r="H11" i="10"/>
  <c r="E11" i="10"/>
  <c r="D11" i="10"/>
  <c r="C11" i="10"/>
  <c r="AR10" i="10"/>
  <c r="AN10" i="10"/>
  <c r="AP10" i="10" s="1"/>
  <c r="AW5" i="10" s="1"/>
  <c r="AM10" i="10"/>
  <c r="AL10" i="10"/>
  <c r="AS5" i="10" s="1"/>
  <c r="AJ10" i="10"/>
  <c r="AE10" i="10"/>
  <c r="Z10" i="10"/>
  <c r="U10" i="10"/>
  <c r="P10" i="10"/>
  <c r="K10" i="10"/>
  <c r="F10" i="10"/>
  <c r="AR9" i="10"/>
  <c r="AN9" i="10"/>
  <c r="AU10" i="10" s="1"/>
  <c r="AM9" i="10"/>
  <c r="AT10" i="10" s="1"/>
  <c r="AL9" i="10"/>
  <c r="AS10" i="10" s="1"/>
  <c r="AJ9" i="10"/>
  <c r="AE9" i="10"/>
  <c r="Z9" i="10"/>
  <c r="U9" i="10"/>
  <c r="P9" i="10"/>
  <c r="K9" i="10"/>
  <c r="F9" i="10"/>
  <c r="AR8" i="10"/>
  <c r="AN8" i="10"/>
  <c r="AM8" i="10"/>
  <c r="AT9" i="10" s="1"/>
  <c r="AL8" i="10"/>
  <c r="AS9" i="10" s="1"/>
  <c r="AJ8" i="10"/>
  <c r="AE8" i="10"/>
  <c r="Z8" i="10"/>
  <c r="U8" i="10"/>
  <c r="P8" i="10"/>
  <c r="K8" i="10"/>
  <c r="F8" i="10"/>
  <c r="AR7" i="10"/>
  <c r="AN7" i="10"/>
  <c r="AU8" i="10" s="1"/>
  <c r="AM7" i="10"/>
  <c r="AT8" i="10" s="1"/>
  <c r="AL7" i="10"/>
  <c r="AS8" i="10" s="1"/>
  <c r="AJ7" i="10"/>
  <c r="AE7" i="10"/>
  <c r="Z7" i="10"/>
  <c r="U7" i="10"/>
  <c r="P7" i="10"/>
  <c r="K7" i="10"/>
  <c r="F7" i="10"/>
  <c r="AR6" i="10"/>
  <c r="AN6" i="10"/>
  <c r="AP6" i="10" s="1"/>
  <c r="AW4" i="10" s="1"/>
  <c r="AM6" i="10"/>
  <c r="AL6" i="10"/>
  <c r="AJ6" i="10"/>
  <c r="AE6" i="10"/>
  <c r="Z6" i="10"/>
  <c r="U6" i="10"/>
  <c r="P6" i="10"/>
  <c r="K6" i="10"/>
  <c r="F6" i="10"/>
  <c r="AT5" i="10"/>
  <c r="AR5" i="10"/>
  <c r="AN5" i="10"/>
  <c r="AU7" i="10" s="1"/>
  <c r="AM5" i="10"/>
  <c r="AT7" i="10" s="1"/>
  <c r="AL5" i="10"/>
  <c r="AS7" i="10" s="1"/>
  <c r="AJ5" i="10"/>
  <c r="AE5" i="10"/>
  <c r="Z5" i="10"/>
  <c r="U5" i="10"/>
  <c r="P5" i="10"/>
  <c r="K5" i="10"/>
  <c r="F5" i="10"/>
  <c r="AO5" i="10" s="1"/>
  <c r="AV7" i="10" s="1"/>
  <c r="AT4" i="10"/>
  <c r="AS4" i="10"/>
  <c r="AR4" i="10"/>
  <c r="AN4" i="10"/>
  <c r="AU6" i="10" s="1"/>
  <c r="AM4" i="10"/>
  <c r="AT6" i="10" s="1"/>
  <c r="AL4" i="10"/>
  <c r="AS6" i="10" s="1"/>
  <c r="AJ4" i="10"/>
  <c r="AE4" i="10"/>
  <c r="AE11" i="10" s="1"/>
  <c r="Z4" i="10"/>
  <c r="U4" i="10"/>
  <c r="P4" i="10"/>
  <c r="K4" i="10"/>
  <c r="F4" i="10"/>
  <c r="AU3" i="10"/>
  <c r="AR3" i="10"/>
  <c r="AP3" i="10"/>
  <c r="AW3" i="10" s="1"/>
  <c r="AN3" i="10"/>
  <c r="AM3" i="10"/>
  <c r="AT3" i="10" s="1"/>
  <c r="AL3" i="10"/>
  <c r="AS3" i="10" s="1"/>
  <c r="AJ3" i="10"/>
  <c r="AE3" i="10"/>
  <c r="Z3" i="10"/>
  <c r="Z11" i="10" s="1"/>
  <c r="U3" i="10"/>
  <c r="P3" i="10"/>
  <c r="P11" i="10" s="1"/>
  <c r="K3" i="10"/>
  <c r="F3" i="10"/>
  <c r="AS97" i="8"/>
  <c r="AT100" i="8"/>
  <c r="AR99" i="8"/>
  <c r="AR98" i="8"/>
  <c r="AT82" i="8"/>
  <c r="AU85" i="8"/>
  <c r="AS87" i="8"/>
  <c r="AR87" i="8"/>
  <c r="AR86" i="8"/>
  <c r="AR85" i="8"/>
  <c r="AR84" i="8"/>
  <c r="AU66" i="8"/>
  <c r="AS68" i="8"/>
  <c r="AT71" i="8"/>
  <c r="AR70" i="8"/>
  <c r="AR69" i="8"/>
  <c r="AR68" i="8"/>
  <c r="AR67" i="8"/>
  <c r="AR66" i="8"/>
  <c r="AR65" i="8"/>
  <c r="AR53" i="8"/>
  <c r="AR52" i="8"/>
  <c r="AR51" i="8"/>
  <c r="AR50" i="8"/>
  <c r="AR49" i="8"/>
  <c r="AR48" i="8"/>
  <c r="AR39" i="8"/>
  <c r="AR38" i="8"/>
  <c r="AR37" i="8"/>
  <c r="AR36" i="8"/>
  <c r="AR25" i="8"/>
  <c r="AR24" i="8"/>
  <c r="AR23" i="8"/>
  <c r="AR22" i="8"/>
  <c r="AR21" i="8"/>
  <c r="AS118" i="8"/>
  <c r="AL118" i="8"/>
  <c r="AU117" i="8"/>
  <c r="AT117" i="8"/>
  <c r="AS117" i="8"/>
  <c r="AN117" i="8"/>
  <c r="AM117" i="8"/>
  <c r="AL117" i="8"/>
  <c r="AI117" i="8"/>
  <c r="AH117" i="8"/>
  <c r="AG117" i="8"/>
  <c r="AD117" i="8"/>
  <c r="AC117" i="8"/>
  <c r="AB117" i="8"/>
  <c r="Y117" i="8"/>
  <c r="X117" i="8"/>
  <c r="W117" i="8"/>
  <c r="T117" i="8"/>
  <c r="S117" i="8"/>
  <c r="R117" i="8"/>
  <c r="O117" i="8"/>
  <c r="N117" i="8"/>
  <c r="M117" i="8"/>
  <c r="J117" i="8"/>
  <c r="I117" i="8"/>
  <c r="H117" i="8"/>
  <c r="E117" i="8"/>
  <c r="D117" i="8"/>
  <c r="C117" i="8"/>
  <c r="AP116" i="8"/>
  <c r="AJ116" i="8"/>
  <c r="AE116" i="8"/>
  <c r="Z116" i="8"/>
  <c r="U116" i="8"/>
  <c r="P116" i="8"/>
  <c r="K116" i="8"/>
  <c r="F116" i="8"/>
  <c r="AP115" i="8"/>
  <c r="AJ115" i="8"/>
  <c r="AE115" i="8"/>
  <c r="Z115" i="8"/>
  <c r="U115" i="8"/>
  <c r="P115" i="8"/>
  <c r="K115" i="8"/>
  <c r="F115" i="8"/>
  <c r="AP114" i="8"/>
  <c r="AJ114" i="8"/>
  <c r="AE114" i="8"/>
  <c r="Z114" i="8"/>
  <c r="U114" i="8"/>
  <c r="P114" i="8"/>
  <c r="K114" i="8"/>
  <c r="F114" i="8"/>
  <c r="AW113" i="8"/>
  <c r="AP113" i="8"/>
  <c r="AJ113" i="8"/>
  <c r="AE113" i="8"/>
  <c r="Z113" i="8"/>
  <c r="U113" i="8"/>
  <c r="P113" i="8"/>
  <c r="K113" i="8"/>
  <c r="F113" i="8"/>
  <c r="AW112" i="8"/>
  <c r="AP112" i="8"/>
  <c r="AW114" i="8" s="1"/>
  <c r="AJ112" i="8"/>
  <c r="AE112" i="8"/>
  <c r="Z112" i="8"/>
  <c r="U112" i="8"/>
  <c r="P112" i="8"/>
  <c r="K112" i="8"/>
  <c r="F112" i="8"/>
  <c r="AP111" i="8"/>
  <c r="AW111" i="8" s="1"/>
  <c r="AJ111" i="8"/>
  <c r="AE111" i="8"/>
  <c r="Z111" i="8"/>
  <c r="U111" i="8"/>
  <c r="P111" i="8"/>
  <c r="K111" i="8"/>
  <c r="F111" i="8"/>
  <c r="AW110" i="8"/>
  <c r="AP110" i="8"/>
  <c r="AW116" i="8" s="1"/>
  <c r="AJ110" i="8"/>
  <c r="AE110" i="8"/>
  <c r="Z110" i="8"/>
  <c r="U110" i="8"/>
  <c r="P110" i="8"/>
  <c r="K110" i="8"/>
  <c r="F110" i="8"/>
  <c r="AW109" i="8"/>
  <c r="AP109" i="8"/>
  <c r="AW115" i="8" s="1"/>
  <c r="AJ109" i="8"/>
  <c r="AE109" i="8"/>
  <c r="AE117" i="8" s="1"/>
  <c r="Z109" i="8"/>
  <c r="U109" i="8"/>
  <c r="P109" i="8"/>
  <c r="K109" i="8"/>
  <c r="F109" i="8"/>
  <c r="AS105" i="8"/>
  <c r="AL105" i="8"/>
  <c r="AI104" i="8"/>
  <c r="AH104" i="8"/>
  <c r="AG104" i="8"/>
  <c r="AD104" i="8"/>
  <c r="AC104" i="8"/>
  <c r="AB104" i="8"/>
  <c r="Y104" i="8"/>
  <c r="X104" i="8"/>
  <c r="W104" i="8"/>
  <c r="T104" i="8"/>
  <c r="S104" i="8"/>
  <c r="R104" i="8"/>
  <c r="O104" i="8"/>
  <c r="N104" i="8"/>
  <c r="M104" i="8"/>
  <c r="J104" i="8"/>
  <c r="I104" i="8"/>
  <c r="H104" i="8"/>
  <c r="E104" i="8"/>
  <c r="D104" i="8"/>
  <c r="C104" i="8"/>
  <c r="AR103" i="8"/>
  <c r="AN103" i="8"/>
  <c r="AU101" i="8" s="1"/>
  <c r="AM103" i="8"/>
  <c r="AT101" i="8" s="1"/>
  <c r="AL103" i="8"/>
  <c r="AS101" i="8" s="1"/>
  <c r="AJ103" i="8"/>
  <c r="AE103" i="8"/>
  <c r="Z103" i="8"/>
  <c r="U103" i="8"/>
  <c r="P103" i="8"/>
  <c r="K103" i="8"/>
  <c r="F103" i="8"/>
  <c r="AR102" i="8"/>
  <c r="AN102" i="8"/>
  <c r="AU96" i="8" s="1"/>
  <c r="AM102" i="8"/>
  <c r="AT96" i="8" s="1"/>
  <c r="AL102" i="8"/>
  <c r="AS96" i="8" s="1"/>
  <c r="AJ102" i="8"/>
  <c r="AE102" i="8"/>
  <c r="Z102" i="8"/>
  <c r="U102" i="8"/>
  <c r="P102" i="8"/>
  <c r="K102" i="8"/>
  <c r="F102" i="8"/>
  <c r="AR101" i="8"/>
  <c r="AN101" i="8"/>
  <c r="AU99" i="8" s="1"/>
  <c r="AM101" i="8"/>
  <c r="AT99" i="8" s="1"/>
  <c r="AL101" i="8"/>
  <c r="AS99" i="8" s="1"/>
  <c r="AJ101" i="8"/>
  <c r="AE101" i="8"/>
  <c r="Z101" i="8"/>
  <c r="U101" i="8"/>
  <c r="P101" i="8"/>
  <c r="K101" i="8"/>
  <c r="F101" i="8"/>
  <c r="AR100" i="8"/>
  <c r="AN100" i="8"/>
  <c r="AU98" i="8" s="1"/>
  <c r="AM100" i="8"/>
  <c r="AT98" i="8" s="1"/>
  <c r="AL100" i="8"/>
  <c r="AS98" i="8" s="1"/>
  <c r="AJ100" i="8"/>
  <c r="AE100" i="8"/>
  <c r="Z100" i="8"/>
  <c r="U100" i="8"/>
  <c r="P100" i="8"/>
  <c r="K100" i="8"/>
  <c r="F100" i="8"/>
  <c r="AN99" i="8"/>
  <c r="AU97" i="8" s="1"/>
  <c r="AM99" i="8"/>
  <c r="AT97" i="8" s="1"/>
  <c r="AL99" i="8"/>
  <c r="AJ99" i="8"/>
  <c r="AE99" i="8"/>
  <c r="Z99" i="8"/>
  <c r="U99" i="8"/>
  <c r="P99" i="8"/>
  <c r="K99" i="8"/>
  <c r="F99" i="8"/>
  <c r="AN98" i="8"/>
  <c r="AU100" i="8" s="1"/>
  <c r="AM98" i="8"/>
  <c r="AL98" i="8"/>
  <c r="AS100" i="8" s="1"/>
  <c r="AJ98" i="8"/>
  <c r="AE98" i="8"/>
  <c r="Z98" i="8"/>
  <c r="U98" i="8"/>
  <c r="P98" i="8"/>
  <c r="K98" i="8"/>
  <c r="F98" i="8"/>
  <c r="AR97" i="8"/>
  <c r="AN97" i="8"/>
  <c r="AU102" i="8" s="1"/>
  <c r="AM97" i="8"/>
  <c r="AT102" i="8" s="1"/>
  <c r="AL97" i="8"/>
  <c r="AS102" i="8" s="1"/>
  <c r="AJ97" i="8"/>
  <c r="AE97" i="8"/>
  <c r="Z97" i="8"/>
  <c r="U97" i="8"/>
  <c r="P97" i="8"/>
  <c r="K97" i="8"/>
  <c r="F97" i="8"/>
  <c r="AR96" i="8"/>
  <c r="AN96" i="8"/>
  <c r="AU103" i="8" s="1"/>
  <c r="AM96" i="8"/>
  <c r="AT103" i="8" s="1"/>
  <c r="AL96" i="8"/>
  <c r="AS103" i="8" s="1"/>
  <c r="AJ96" i="8"/>
  <c r="AE96" i="8"/>
  <c r="Z96" i="8"/>
  <c r="U96" i="8"/>
  <c r="P96" i="8"/>
  <c r="K96" i="8"/>
  <c r="K104" i="8" s="1"/>
  <c r="F96" i="8"/>
  <c r="AS89" i="8"/>
  <c r="AL89" i="8"/>
  <c r="AI88" i="8"/>
  <c r="AH88" i="8"/>
  <c r="AG88" i="8"/>
  <c r="AD88" i="8"/>
  <c r="AC88" i="8"/>
  <c r="AB88" i="8"/>
  <c r="Y88" i="8"/>
  <c r="X88" i="8"/>
  <c r="W88" i="8"/>
  <c r="T88" i="8"/>
  <c r="S88" i="8"/>
  <c r="R88" i="8"/>
  <c r="O88" i="8"/>
  <c r="N88" i="8"/>
  <c r="M88" i="8"/>
  <c r="J88" i="8"/>
  <c r="I88" i="8"/>
  <c r="H88" i="8"/>
  <c r="E88" i="8"/>
  <c r="D88" i="8"/>
  <c r="C88" i="8"/>
  <c r="AN87" i="8"/>
  <c r="AM87" i="8"/>
  <c r="AT85" i="8" s="1"/>
  <c r="AL87" i="8"/>
  <c r="AS85" i="8" s="1"/>
  <c r="AJ87" i="8"/>
  <c r="AE87" i="8"/>
  <c r="Z87" i="8"/>
  <c r="U87" i="8"/>
  <c r="P87" i="8"/>
  <c r="K87" i="8"/>
  <c r="F87" i="8"/>
  <c r="AN86" i="8"/>
  <c r="AU84" i="8" s="1"/>
  <c r="AM86" i="8"/>
  <c r="AT84" i="8" s="1"/>
  <c r="AL86" i="8"/>
  <c r="AS84" i="8" s="1"/>
  <c r="AJ86" i="8"/>
  <c r="AE86" i="8"/>
  <c r="Z86" i="8"/>
  <c r="U86" i="8"/>
  <c r="P86" i="8"/>
  <c r="K86" i="8"/>
  <c r="F86" i="8"/>
  <c r="AN85" i="8"/>
  <c r="AU81" i="8" s="1"/>
  <c r="AM85" i="8"/>
  <c r="AT81" i="8" s="1"/>
  <c r="AL85" i="8"/>
  <c r="AS81" i="8" s="1"/>
  <c r="AJ85" i="8"/>
  <c r="AE85" i="8"/>
  <c r="Z85" i="8"/>
  <c r="U85" i="8"/>
  <c r="P85" i="8"/>
  <c r="K85" i="8"/>
  <c r="F85" i="8"/>
  <c r="AN84" i="8"/>
  <c r="AU83" i="8" s="1"/>
  <c r="AM84" i="8"/>
  <c r="AT83" i="8" s="1"/>
  <c r="AL84" i="8"/>
  <c r="AS83" i="8" s="1"/>
  <c r="AJ84" i="8"/>
  <c r="AE84" i="8"/>
  <c r="Z84" i="8"/>
  <c r="U84" i="8"/>
  <c r="P84" i="8"/>
  <c r="K84" i="8"/>
  <c r="F84" i="8"/>
  <c r="AR83" i="8"/>
  <c r="AN83" i="8"/>
  <c r="AU82" i="8" s="1"/>
  <c r="AM83" i="8"/>
  <c r="AL83" i="8"/>
  <c r="AS82" i="8" s="1"/>
  <c r="AJ83" i="8"/>
  <c r="AE83" i="8"/>
  <c r="Z83" i="8"/>
  <c r="U83" i="8"/>
  <c r="P83" i="8"/>
  <c r="K83" i="8"/>
  <c r="F83" i="8"/>
  <c r="AR82" i="8"/>
  <c r="AN82" i="8"/>
  <c r="AU86" i="8" s="1"/>
  <c r="AM82" i="8"/>
  <c r="AT86" i="8" s="1"/>
  <c r="AL82" i="8"/>
  <c r="AS86" i="8" s="1"/>
  <c r="AJ82" i="8"/>
  <c r="AE82" i="8"/>
  <c r="Z82" i="8"/>
  <c r="U82" i="8"/>
  <c r="P82" i="8"/>
  <c r="K82" i="8"/>
  <c r="F82" i="8"/>
  <c r="AR81" i="8"/>
  <c r="AN81" i="8"/>
  <c r="AU80" i="8" s="1"/>
  <c r="AM81" i="8"/>
  <c r="AT80" i="8" s="1"/>
  <c r="AL81" i="8"/>
  <c r="AS80" i="8" s="1"/>
  <c r="AJ81" i="8"/>
  <c r="AE81" i="8"/>
  <c r="Z81" i="8"/>
  <c r="U81" i="8"/>
  <c r="P81" i="8"/>
  <c r="K81" i="8"/>
  <c r="F81" i="8"/>
  <c r="AR80" i="8"/>
  <c r="AN80" i="8"/>
  <c r="AU87" i="8" s="1"/>
  <c r="AM80" i="8"/>
  <c r="AT87" i="8" s="1"/>
  <c r="AL80" i="8"/>
  <c r="AJ80" i="8"/>
  <c r="AE80" i="8"/>
  <c r="Z80" i="8"/>
  <c r="U80" i="8"/>
  <c r="P80" i="8"/>
  <c r="K80" i="8"/>
  <c r="F80" i="8"/>
  <c r="AS74" i="8"/>
  <c r="AL74" i="8"/>
  <c r="AI73" i="8"/>
  <c r="AH73" i="8"/>
  <c r="AG73" i="8"/>
  <c r="AD73" i="8"/>
  <c r="AC73" i="8"/>
  <c r="AB73" i="8"/>
  <c r="Y73" i="8"/>
  <c r="X73" i="8"/>
  <c r="W73" i="8"/>
  <c r="T73" i="8"/>
  <c r="S73" i="8"/>
  <c r="R73" i="8"/>
  <c r="O73" i="8"/>
  <c r="N73" i="8"/>
  <c r="M73" i="8"/>
  <c r="J73" i="8"/>
  <c r="I73" i="8"/>
  <c r="H73" i="8"/>
  <c r="AJ72" i="8"/>
  <c r="AE72" i="8"/>
  <c r="Z72" i="8"/>
  <c r="U72" i="8"/>
  <c r="P72" i="8"/>
  <c r="K72" i="8"/>
  <c r="F72" i="8"/>
  <c r="AR71" i="8"/>
  <c r="AN71" i="8"/>
  <c r="AU68" i="8" s="1"/>
  <c r="AM71" i="8"/>
  <c r="AT68" i="8" s="1"/>
  <c r="AL71" i="8"/>
  <c r="AJ71" i="8"/>
  <c r="AE71" i="8"/>
  <c r="Z71" i="8"/>
  <c r="U71" i="8"/>
  <c r="P71" i="8"/>
  <c r="K71" i="8"/>
  <c r="F71" i="8"/>
  <c r="AN70" i="8"/>
  <c r="AU67" i="8" s="1"/>
  <c r="AM70" i="8"/>
  <c r="AT67" i="8" s="1"/>
  <c r="AL70" i="8"/>
  <c r="AS67" i="8" s="1"/>
  <c r="AJ70" i="8"/>
  <c r="AE70" i="8"/>
  <c r="Z70" i="8"/>
  <c r="U70" i="8"/>
  <c r="P70" i="8"/>
  <c r="K70" i="8"/>
  <c r="F70" i="8"/>
  <c r="AN69" i="8"/>
  <c r="AU71" i="8" s="1"/>
  <c r="AM69" i="8"/>
  <c r="AL69" i="8"/>
  <c r="AS71" i="8" s="1"/>
  <c r="AJ69" i="8"/>
  <c r="AE69" i="8"/>
  <c r="Z69" i="8"/>
  <c r="U69" i="8"/>
  <c r="P69" i="8"/>
  <c r="K69" i="8"/>
  <c r="F69" i="8"/>
  <c r="AN68" i="8"/>
  <c r="AU69" i="8" s="1"/>
  <c r="AM68" i="8"/>
  <c r="AT69" i="8" s="1"/>
  <c r="AL68" i="8"/>
  <c r="AS69" i="8" s="1"/>
  <c r="AJ68" i="8"/>
  <c r="AE68" i="8"/>
  <c r="Z68" i="8"/>
  <c r="U68" i="8"/>
  <c r="P68" i="8"/>
  <c r="K68" i="8"/>
  <c r="F68" i="8"/>
  <c r="AN67" i="8"/>
  <c r="AU65" i="8" s="1"/>
  <c r="AM67" i="8"/>
  <c r="AT65" i="8" s="1"/>
  <c r="AL67" i="8"/>
  <c r="AS65" i="8" s="1"/>
  <c r="AJ67" i="8"/>
  <c r="AE67" i="8"/>
  <c r="Z67" i="8"/>
  <c r="U67" i="8"/>
  <c r="P67" i="8"/>
  <c r="K67" i="8"/>
  <c r="F67" i="8"/>
  <c r="AN66" i="8"/>
  <c r="AM66" i="8"/>
  <c r="AT66" i="8" s="1"/>
  <c r="AL66" i="8"/>
  <c r="AS66" i="8" s="1"/>
  <c r="AJ66" i="8"/>
  <c r="AE66" i="8"/>
  <c r="Z66" i="8"/>
  <c r="U66" i="8"/>
  <c r="P66" i="8"/>
  <c r="K66" i="8"/>
  <c r="F66" i="8"/>
  <c r="AN65" i="8"/>
  <c r="AU70" i="8" s="1"/>
  <c r="AM65" i="8"/>
  <c r="AT70" i="8" s="1"/>
  <c r="AL65" i="8"/>
  <c r="AS70" i="8" s="1"/>
  <c r="AJ65" i="8"/>
  <c r="AE65" i="8"/>
  <c r="Z65" i="8"/>
  <c r="U65" i="8"/>
  <c r="P65" i="8"/>
  <c r="K65" i="8"/>
  <c r="F65" i="8"/>
  <c r="AS56" i="8"/>
  <c r="AL56" i="8"/>
  <c r="AI55" i="8"/>
  <c r="AH55" i="8"/>
  <c r="AG55" i="8"/>
  <c r="AD55" i="8"/>
  <c r="AC55" i="8"/>
  <c r="AB55" i="8"/>
  <c r="Y55" i="8"/>
  <c r="X55" i="8"/>
  <c r="W55" i="8"/>
  <c r="T55" i="8"/>
  <c r="S55" i="8"/>
  <c r="R55" i="8"/>
  <c r="O55" i="8"/>
  <c r="N55" i="8"/>
  <c r="M55" i="8"/>
  <c r="J55" i="8"/>
  <c r="I55" i="8"/>
  <c r="H55" i="8"/>
  <c r="E55" i="8"/>
  <c r="D55" i="8"/>
  <c r="C55" i="8"/>
  <c r="AJ54" i="8"/>
  <c r="AE54" i="8"/>
  <c r="Z54" i="8"/>
  <c r="U54" i="8"/>
  <c r="P54" i="8"/>
  <c r="K54" i="8"/>
  <c r="F54" i="8"/>
  <c r="AN53" i="8"/>
  <c r="AU48" i="8" s="1"/>
  <c r="AM53" i="8"/>
  <c r="AT48" i="8" s="1"/>
  <c r="AL53" i="8"/>
  <c r="AS48" i="8" s="1"/>
  <c r="AJ53" i="8"/>
  <c r="AE53" i="8"/>
  <c r="Z53" i="8"/>
  <c r="U53" i="8"/>
  <c r="P53" i="8"/>
  <c r="K53" i="8"/>
  <c r="F53" i="8"/>
  <c r="AN52" i="8"/>
  <c r="AU52" i="8" s="1"/>
  <c r="AM52" i="8"/>
  <c r="AT52" i="8" s="1"/>
  <c r="AL52" i="8"/>
  <c r="AS52" i="8" s="1"/>
  <c r="AJ52" i="8"/>
  <c r="AE52" i="8"/>
  <c r="Z52" i="8"/>
  <c r="U52" i="8"/>
  <c r="P52" i="8"/>
  <c r="K52" i="8"/>
  <c r="F52" i="8"/>
  <c r="AN51" i="8"/>
  <c r="AU51" i="8" s="1"/>
  <c r="AM51" i="8"/>
  <c r="AT51" i="8" s="1"/>
  <c r="AL51" i="8"/>
  <c r="AS51" i="8" s="1"/>
  <c r="AJ51" i="8"/>
  <c r="AE51" i="8"/>
  <c r="Z51" i="8"/>
  <c r="U51" i="8"/>
  <c r="P51" i="8"/>
  <c r="K51" i="8"/>
  <c r="F51" i="8"/>
  <c r="AN50" i="8"/>
  <c r="AU53" i="8" s="1"/>
  <c r="AM50" i="8"/>
  <c r="AT53" i="8" s="1"/>
  <c r="AL50" i="8"/>
  <c r="AS53" i="8" s="1"/>
  <c r="AJ50" i="8"/>
  <c r="AE50" i="8"/>
  <c r="Z50" i="8"/>
  <c r="U50" i="8"/>
  <c r="P50" i="8"/>
  <c r="K50" i="8"/>
  <c r="F50" i="8"/>
  <c r="AN49" i="8"/>
  <c r="AU47" i="8" s="1"/>
  <c r="AM49" i="8"/>
  <c r="AT47" i="8" s="1"/>
  <c r="AL49" i="8"/>
  <c r="AS47" i="8" s="1"/>
  <c r="AJ49" i="8"/>
  <c r="AE49" i="8"/>
  <c r="Z49" i="8"/>
  <c r="U49" i="8"/>
  <c r="P49" i="8"/>
  <c r="K49" i="8"/>
  <c r="F49" i="8"/>
  <c r="AN48" i="8"/>
  <c r="AU49" i="8" s="1"/>
  <c r="AM48" i="8"/>
  <c r="AT49" i="8" s="1"/>
  <c r="AL48" i="8"/>
  <c r="AS49" i="8" s="1"/>
  <c r="AJ48" i="8"/>
  <c r="AE48" i="8"/>
  <c r="Z48" i="8"/>
  <c r="U48" i="8"/>
  <c r="P48" i="8"/>
  <c r="K48" i="8"/>
  <c r="F48" i="8"/>
  <c r="AR47" i="8"/>
  <c r="AN47" i="8"/>
  <c r="AU50" i="8" s="1"/>
  <c r="AM47" i="8"/>
  <c r="AT50" i="8" s="1"/>
  <c r="AL47" i="8"/>
  <c r="AS50" i="8" s="1"/>
  <c r="AJ47" i="8"/>
  <c r="AE47" i="8"/>
  <c r="Z47" i="8"/>
  <c r="U47" i="8"/>
  <c r="P47" i="8"/>
  <c r="K47" i="8"/>
  <c r="F47" i="8"/>
  <c r="AS43" i="8"/>
  <c r="AL43" i="8"/>
  <c r="AI42" i="8"/>
  <c r="AH42" i="8"/>
  <c r="AG42" i="8"/>
  <c r="AD42" i="8"/>
  <c r="AC42" i="8"/>
  <c r="AB42" i="8"/>
  <c r="Y42" i="8"/>
  <c r="X42" i="8"/>
  <c r="W42" i="8"/>
  <c r="T42" i="8"/>
  <c r="S42" i="8"/>
  <c r="R42" i="8"/>
  <c r="O42" i="8"/>
  <c r="N42" i="8"/>
  <c r="M42" i="8"/>
  <c r="J42" i="8"/>
  <c r="I42" i="8"/>
  <c r="H42" i="8"/>
  <c r="E42" i="8"/>
  <c r="D42" i="8"/>
  <c r="C42" i="8"/>
  <c r="AJ41" i="8"/>
  <c r="AE41" i="8"/>
  <c r="Z41" i="8"/>
  <c r="U41" i="8"/>
  <c r="P41" i="8"/>
  <c r="K41" i="8"/>
  <c r="F41" i="8"/>
  <c r="AR40" i="8"/>
  <c r="AN40" i="8"/>
  <c r="AU34" i="8" s="1"/>
  <c r="AM40" i="8"/>
  <c r="AT34" i="8" s="1"/>
  <c r="AL40" i="8"/>
  <c r="AS34" i="8" s="1"/>
  <c r="AJ40" i="8"/>
  <c r="AE40" i="8"/>
  <c r="Z40" i="8"/>
  <c r="U40" i="8"/>
  <c r="P40" i="8"/>
  <c r="K40" i="8"/>
  <c r="F40" i="8"/>
  <c r="AN39" i="8"/>
  <c r="AU36" i="8" s="1"/>
  <c r="AM39" i="8"/>
  <c r="AL39" i="8"/>
  <c r="AS36" i="8" s="1"/>
  <c r="AJ39" i="8"/>
  <c r="AE39" i="8"/>
  <c r="Z39" i="8"/>
  <c r="U39" i="8"/>
  <c r="P39" i="8"/>
  <c r="K39" i="8"/>
  <c r="F39" i="8"/>
  <c r="AN38" i="8"/>
  <c r="AU39" i="8" s="1"/>
  <c r="AM38" i="8"/>
  <c r="AT39" i="8" s="1"/>
  <c r="AL38" i="8"/>
  <c r="AS39" i="8" s="1"/>
  <c r="AJ38" i="8"/>
  <c r="AE38" i="8"/>
  <c r="Z38" i="8"/>
  <c r="U38" i="8"/>
  <c r="P38" i="8"/>
  <c r="K38" i="8"/>
  <c r="F38" i="8"/>
  <c r="AN37" i="8"/>
  <c r="AU35" i="8" s="1"/>
  <c r="AM37" i="8"/>
  <c r="AT35" i="8" s="1"/>
  <c r="AL37" i="8"/>
  <c r="AS35" i="8" s="1"/>
  <c r="AJ37" i="8"/>
  <c r="AE37" i="8"/>
  <c r="Z37" i="8"/>
  <c r="U37" i="8"/>
  <c r="P37" i="8"/>
  <c r="K37" i="8"/>
  <c r="F37" i="8"/>
  <c r="AN36" i="8"/>
  <c r="AU38" i="8" s="1"/>
  <c r="AM36" i="8"/>
  <c r="AT38" i="8" s="1"/>
  <c r="AL36" i="8"/>
  <c r="AS38" i="8" s="1"/>
  <c r="AJ36" i="8"/>
  <c r="AE36" i="8"/>
  <c r="Z36" i="8"/>
  <c r="U36" i="8"/>
  <c r="P36" i="8"/>
  <c r="K36" i="8"/>
  <c r="F36" i="8"/>
  <c r="AR35" i="8"/>
  <c r="AN35" i="8"/>
  <c r="AU37" i="8" s="1"/>
  <c r="AM35" i="8"/>
  <c r="AT37" i="8" s="1"/>
  <c r="AL35" i="8"/>
  <c r="AS37" i="8" s="1"/>
  <c r="AJ35" i="8"/>
  <c r="AE35" i="8"/>
  <c r="Z35" i="8"/>
  <c r="U35" i="8"/>
  <c r="P35" i="8"/>
  <c r="K35" i="8"/>
  <c r="F35" i="8"/>
  <c r="AR34" i="8"/>
  <c r="AN34" i="8"/>
  <c r="AU40" i="8" s="1"/>
  <c r="AM34" i="8"/>
  <c r="AT40" i="8" s="1"/>
  <c r="AL34" i="8"/>
  <c r="AS40" i="8" s="1"/>
  <c r="AJ34" i="8"/>
  <c r="AE34" i="8"/>
  <c r="Z34" i="8"/>
  <c r="U34" i="8"/>
  <c r="P34" i="8"/>
  <c r="K34" i="8"/>
  <c r="F34" i="8"/>
  <c r="AS29" i="8"/>
  <c r="AL29" i="8"/>
  <c r="AI28" i="8"/>
  <c r="AH28" i="8"/>
  <c r="AG28" i="8"/>
  <c r="AD28" i="8"/>
  <c r="AC28" i="8"/>
  <c r="AB28" i="8"/>
  <c r="Y28" i="8"/>
  <c r="X28" i="8"/>
  <c r="W28" i="8"/>
  <c r="T28" i="8"/>
  <c r="S28" i="8"/>
  <c r="R28" i="8"/>
  <c r="O28" i="8"/>
  <c r="N28" i="8"/>
  <c r="M28" i="8"/>
  <c r="J28" i="8"/>
  <c r="I28" i="8"/>
  <c r="H28" i="8"/>
  <c r="AP27" i="8"/>
  <c r="AJ27" i="8"/>
  <c r="AE27" i="8"/>
  <c r="Z27" i="8"/>
  <c r="U27" i="8"/>
  <c r="P27" i="8"/>
  <c r="K27" i="8"/>
  <c r="F27" i="8"/>
  <c r="AR26" i="8"/>
  <c r="AN26" i="8"/>
  <c r="AU26" i="8" s="1"/>
  <c r="AM26" i="8"/>
  <c r="AT26" i="8" s="1"/>
  <c r="AL26" i="8"/>
  <c r="AS26" i="8" s="1"/>
  <c r="AJ26" i="8"/>
  <c r="AE26" i="8"/>
  <c r="Z26" i="8"/>
  <c r="U26" i="8"/>
  <c r="P26" i="8"/>
  <c r="K26" i="8"/>
  <c r="F26" i="8"/>
  <c r="AN25" i="8"/>
  <c r="AU20" i="8" s="1"/>
  <c r="AM25" i="8"/>
  <c r="AT20" i="8" s="1"/>
  <c r="AL25" i="8"/>
  <c r="AS20" i="8" s="1"/>
  <c r="AJ25" i="8"/>
  <c r="AE25" i="8"/>
  <c r="Z25" i="8"/>
  <c r="U25" i="8"/>
  <c r="P25" i="8"/>
  <c r="K25" i="8"/>
  <c r="F25" i="8"/>
  <c r="AN24" i="8"/>
  <c r="AU24" i="8" s="1"/>
  <c r="AM24" i="8"/>
  <c r="AT24" i="8" s="1"/>
  <c r="AL24" i="8"/>
  <c r="AS24" i="8" s="1"/>
  <c r="AJ24" i="8"/>
  <c r="AE24" i="8"/>
  <c r="Z24" i="8"/>
  <c r="U24" i="8"/>
  <c r="P24" i="8"/>
  <c r="K24" i="8"/>
  <c r="F24" i="8"/>
  <c r="AN23" i="8"/>
  <c r="AU21" i="8" s="1"/>
  <c r="AM23" i="8"/>
  <c r="AT21" i="8" s="1"/>
  <c r="AL23" i="8"/>
  <c r="AS21" i="8" s="1"/>
  <c r="AJ23" i="8"/>
  <c r="AE23" i="8"/>
  <c r="Z23" i="8"/>
  <c r="U23" i="8"/>
  <c r="P23" i="8"/>
  <c r="K23" i="8"/>
  <c r="F23" i="8"/>
  <c r="AN22" i="8"/>
  <c r="AU22" i="8" s="1"/>
  <c r="AM22" i="8"/>
  <c r="AT22" i="8" s="1"/>
  <c r="AL22" i="8"/>
  <c r="AS22" i="8" s="1"/>
  <c r="AJ22" i="8"/>
  <c r="AE22" i="8"/>
  <c r="Z22" i="8"/>
  <c r="U22" i="8"/>
  <c r="P22" i="8"/>
  <c r="K22" i="8"/>
  <c r="F22" i="8"/>
  <c r="AN21" i="8"/>
  <c r="AU25" i="8" s="1"/>
  <c r="AM21" i="8"/>
  <c r="AT25" i="8" s="1"/>
  <c r="AL21" i="8"/>
  <c r="AS25" i="8" s="1"/>
  <c r="AJ21" i="8"/>
  <c r="AE21" i="8"/>
  <c r="Z21" i="8"/>
  <c r="U21" i="8"/>
  <c r="P21" i="8"/>
  <c r="K21" i="8"/>
  <c r="F21" i="8"/>
  <c r="AR20" i="8"/>
  <c r="AN20" i="8"/>
  <c r="AU23" i="8" s="1"/>
  <c r="AM20" i="8"/>
  <c r="AT23" i="8" s="1"/>
  <c r="AL20" i="8"/>
  <c r="AS23" i="8" s="1"/>
  <c r="AJ20" i="8"/>
  <c r="AE20" i="8"/>
  <c r="Z20" i="8"/>
  <c r="U20" i="8"/>
  <c r="P20" i="8"/>
  <c r="K20" i="8"/>
  <c r="F20" i="8"/>
  <c r="AS12" i="8"/>
  <c r="AL12" i="8"/>
  <c r="AI11" i="8"/>
  <c r="AH11" i="8"/>
  <c r="AG11" i="8"/>
  <c r="AD11" i="8"/>
  <c r="AC11" i="8"/>
  <c r="AB11" i="8"/>
  <c r="Y11" i="8"/>
  <c r="X11" i="8"/>
  <c r="W11" i="8"/>
  <c r="T11" i="8"/>
  <c r="S11" i="8"/>
  <c r="R11" i="8"/>
  <c r="O11" i="8"/>
  <c r="N11" i="8"/>
  <c r="M11" i="8"/>
  <c r="J11" i="8"/>
  <c r="I11" i="8"/>
  <c r="H11" i="8"/>
  <c r="E11" i="8"/>
  <c r="D11" i="8"/>
  <c r="C11" i="8"/>
  <c r="AR10" i="8"/>
  <c r="AN10" i="8"/>
  <c r="AU5" i="8" s="1"/>
  <c r="AM10" i="8"/>
  <c r="AT5" i="8" s="1"/>
  <c r="AL10" i="8"/>
  <c r="AS5" i="8" s="1"/>
  <c r="AJ10" i="8"/>
  <c r="AE10" i="8"/>
  <c r="Z10" i="8"/>
  <c r="U10" i="8"/>
  <c r="P10" i="8"/>
  <c r="K10" i="8"/>
  <c r="F10" i="8"/>
  <c r="AR9" i="8"/>
  <c r="AN9" i="8"/>
  <c r="AU10" i="8" s="1"/>
  <c r="AM9" i="8"/>
  <c r="AT10" i="8" s="1"/>
  <c r="AL9" i="8"/>
  <c r="AS10" i="8" s="1"/>
  <c r="AJ9" i="8"/>
  <c r="AE9" i="8"/>
  <c r="Z9" i="8"/>
  <c r="U9" i="8"/>
  <c r="P9" i="8"/>
  <c r="K9" i="8"/>
  <c r="F9" i="8"/>
  <c r="AR8" i="8"/>
  <c r="AN8" i="8"/>
  <c r="AU9" i="8" s="1"/>
  <c r="AM8" i="8"/>
  <c r="AP8" i="8" s="1"/>
  <c r="AW9" i="8" s="1"/>
  <c r="AL8" i="8"/>
  <c r="AS9" i="8" s="1"/>
  <c r="AJ8" i="8"/>
  <c r="AE8" i="8"/>
  <c r="Z8" i="8"/>
  <c r="U8" i="8"/>
  <c r="P8" i="8"/>
  <c r="K8" i="8"/>
  <c r="F8" i="8"/>
  <c r="AR7" i="8"/>
  <c r="AN7" i="8"/>
  <c r="AU8" i="8" s="1"/>
  <c r="AM7" i="8"/>
  <c r="AT8" i="8" s="1"/>
  <c r="AL7" i="8"/>
  <c r="AS8" i="8" s="1"/>
  <c r="AJ7" i="8"/>
  <c r="AE7" i="8"/>
  <c r="Z7" i="8"/>
  <c r="U7" i="8"/>
  <c r="P7" i="8"/>
  <c r="K7" i="8"/>
  <c r="F7" i="8"/>
  <c r="AR6" i="8"/>
  <c r="AN6" i="8"/>
  <c r="AU4" i="8" s="1"/>
  <c r="AM6" i="8"/>
  <c r="AL6" i="8"/>
  <c r="AJ6" i="8"/>
  <c r="AE6" i="8"/>
  <c r="Z6" i="8"/>
  <c r="U6" i="8"/>
  <c r="P6" i="8"/>
  <c r="K6" i="8"/>
  <c r="F6" i="8"/>
  <c r="AR5" i="8"/>
  <c r="AN5" i="8"/>
  <c r="AU7" i="8" s="1"/>
  <c r="AM5" i="8"/>
  <c r="AL5" i="8"/>
  <c r="AS7" i="8" s="1"/>
  <c r="AJ5" i="8"/>
  <c r="AE5" i="8"/>
  <c r="Z5" i="8"/>
  <c r="U5" i="8"/>
  <c r="P5" i="8"/>
  <c r="K5" i="8"/>
  <c r="F5" i="8"/>
  <c r="AT4" i="8"/>
  <c r="AS4" i="8"/>
  <c r="AR4" i="8"/>
  <c r="AN4" i="8"/>
  <c r="AU6" i="8" s="1"/>
  <c r="AM4" i="8"/>
  <c r="AL4" i="8"/>
  <c r="AS6" i="8" s="1"/>
  <c r="AJ4" i="8"/>
  <c r="AE4" i="8"/>
  <c r="Z4" i="8"/>
  <c r="U4" i="8"/>
  <c r="P4" i="8"/>
  <c r="K4" i="8"/>
  <c r="F4" i="8"/>
  <c r="AR3" i="8"/>
  <c r="AN3" i="8"/>
  <c r="AU3" i="8" s="1"/>
  <c r="AM3" i="8"/>
  <c r="AL3" i="8"/>
  <c r="AS3" i="8" s="1"/>
  <c r="AJ3" i="8"/>
  <c r="AE3" i="8"/>
  <c r="Z3" i="8"/>
  <c r="U3" i="8"/>
  <c r="P3" i="8"/>
  <c r="K3" i="8"/>
  <c r="F3" i="8"/>
  <c r="AU83" i="7"/>
  <c r="AU51" i="7"/>
  <c r="AR98" i="7"/>
  <c r="AR97" i="7"/>
  <c r="AR87" i="7"/>
  <c r="AR86" i="7"/>
  <c r="AR70" i="7"/>
  <c r="AR71" i="7"/>
  <c r="AR66" i="7"/>
  <c r="AR65" i="7"/>
  <c r="AR53" i="7"/>
  <c r="AR52" i="7"/>
  <c r="AR51" i="7"/>
  <c r="AR50" i="7"/>
  <c r="AR49" i="7"/>
  <c r="AR48" i="7"/>
  <c r="AR39" i="7"/>
  <c r="AR38" i="7"/>
  <c r="AR37" i="7"/>
  <c r="AR35" i="7"/>
  <c r="AR34" i="7"/>
  <c r="AR25" i="7"/>
  <c r="AR23" i="7"/>
  <c r="AR22" i="7"/>
  <c r="AR21" i="7"/>
  <c r="Y104" i="7"/>
  <c r="X104" i="7"/>
  <c r="W104" i="7"/>
  <c r="Y88" i="7"/>
  <c r="X88" i="7"/>
  <c r="W88" i="7"/>
  <c r="Y73" i="7"/>
  <c r="X73" i="7"/>
  <c r="W73" i="7"/>
  <c r="Y55" i="7"/>
  <c r="X55" i="7"/>
  <c r="W55" i="7"/>
  <c r="Y42" i="7"/>
  <c r="X42" i="7"/>
  <c r="W42" i="7"/>
  <c r="Y28" i="7"/>
  <c r="X28" i="7"/>
  <c r="W28" i="7"/>
  <c r="AS118" i="7"/>
  <c r="AL118" i="7"/>
  <c r="AU117" i="7"/>
  <c r="AT117" i="7"/>
  <c r="AS117" i="7"/>
  <c r="AN117" i="7"/>
  <c r="AM117" i="7"/>
  <c r="AL117" i="7"/>
  <c r="AI117" i="7"/>
  <c r="AH117" i="7"/>
  <c r="AG117" i="7"/>
  <c r="AD117" i="7"/>
  <c r="AC117" i="7"/>
  <c r="AB117" i="7"/>
  <c r="Y117" i="7"/>
  <c r="X117" i="7"/>
  <c r="W117" i="7"/>
  <c r="T117" i="7"/>
  <c r="S117" i="7"/>
  <c r="R117" i="7"/>
  <c r="O117" i="7"/>
  <c r="N117" i="7"/>
  <c r="M117" i="7"/>
  <c r="J117" i="7"/>
  <c r="I117" i="7"/>
  <c r="H117" i="7"/>
  <c r="E117" i="7"/>
  <c r="D117" i="7"/>
  <c r="C117" i="7"/>
  <c r="AP116" i="7"/>
  <c r="AJ116" i="7"/>
  <c r="AE116" i="7"/>
  <c r="Z116" i="7"/>
  <c r="U116" i="7"/>
  <c r="P116" i="7"/>
  <c r="K116" i="7"/>
  <c r="F116" i="7"/>
  <c r="AP115" i="7"/>
  <c r="AW109" i="7" s="1"/>
  <c r="AJ115" i="7"/>
  <c r="AE115" i="7"/>
  <c r="Z115" i="7"/>
  <c r="U115" i="7"/>
  <c r="P115" i="7"/>
  <c r="K115" i="7"/>
  <c r="F115" i="7"/>
  <c r="AP114" i="7"/>
  <c r="AW110" i="7" s="1"/>
  <c r="AJ114" i="7"/>
  <c r="AE114" i="7"/>
  <c r="Z114" i="7"/>
  <c r="U114" i="7"/>
  <c r="P114" i="7"/>
  <c r="K114" i="7"/>
  <c r="F114" i="7"/>
  <c r="AW113" i="7"/>
  <c r="AP113" i="7"/>
  <c r="AJ113" i="7"/>
  <c r="AE113" i="7"/>
  <c r="Z113" i="7"/>
  <c r="U113" i="7"/>
  <c r="P113" i="7"/>
  <c r="K113" i="7"/>
  <c r="F113" i="7"/>
  <c r="AW112" i="7"/>
  <c r="AP112" i="7"/>
  <c r="AW114" i="7" s="1"/>
  <c r="AJ112" i="7"/>
  <c r="AE112" i="7"/>
  <c r="Z112" i="7"/>
  <c r="U112" i="7"/>
  <c r="P112" i="7"/>
  <c r="K112" i="7"/>
  <c r="F112" i="7"/>
  <c r="AP111" i="7"/>
  <c r="AW111" i="7" s="1"/>
  <c r="AJ111" i="7"/>
  <c r="AE111" i="7"/>
  <c r="Z111" i="7"/>
  <c r="U111" i="7"/>
  <c r="P111" i="7"/>
  <c r="K111" i="7"/>
  <c r="F111" i="7"/>
  <c r="AP110" i="7"/>
  <c r="AW116" i="7" s="1"/>
  <c r="AJ110" i="7"/>
  <c r="AE110" i="7"/>
  <c r="Z110" i="7"/>
  <c r="U110" i="7"/>
  <c r="P110" i="7"/>
  <c r="K110" i="7"/>
  <c r="F110" i="7"/>
  <c r="AP109" i="7"/>
  <c r="AW115" i="7" s="1"/>
  <c r="AJ109" i="7"/>
  <c r="AE109" i="7"/>
  <c r="Z109" i="7"/>
  <c r="U109" i="7"/>
  <c r="P109" i="7"/>
  <c r="K109" i="7"/>
  <c r="F109" i="7"/>
  <c r="AS105" i="7"/>
  <c r="AL105" i="7"/>
  <c r="AI104" i="7"/>
  <c r="AH104" i="7"/>
  <c r="AG104" i="7"/>
  <c r="AD104" i="7"/>
  <c r="AC104" i="7"/>
  <c r="AB104" i="7"/>
  <c r="T104" i="7"/>
  <c r="S104" i="7"/>
  <c r="R104" i="7"/>
  <c r="O104" i="7"/>
  <c r="N104" i="7"/>
  <c r="M104" i="7"/>
  <c r="J104" i="7"/>
  <c r="I104" i="7"/>
  <c r="H104" i="7"/>
  <c r="E104" i="7"/>
  <c r="D104" i="7"/>
  <c r="C104" i="7"/>
  <c r="AR103" i="7"/>
  <c r="AN103" i="7"/>
  <c r="AU101" i="7" s="1"/>
  <c r="AM103" i="7"/>
  <c r="AL103" i="7"/>
  <c r="AS101" i="7" s="1"/>
  <c r="AJ103" i="7"/>
  <c r="AE103" i="7"/>
  <c r="Z103" i="7"/>
  <c r="U103" i="7"/>
  <c r="P103" i="7"/>
  <c r="K103" i="7"/>
  <c r="F103" i="7"/>
  <c r="AR102" i="7"/>
  <c r="AN102" i="7"/>
  <c r="AU96" i="7" s="1"/>
  <c r="AM102" i="7"/>
  <c r="AT96" i="7" s="1"/>
  <c r="AL102" i="7"/>
  <c r="AS96" i="7" s="1"/>
  <c r="AJ102" i="7"/>
  <c r="AE102" i="7"/>
  <c r="Z102" i="7"/>
  <c r="U102" i="7"/>
  <c r="P102" i="7"/>
  <c r="K102" i="7"/>
  <c r="F102" i="7"/>
  <c r="AR101" i="7"/>
  <c r="AN101" i="7"/>
  <c r="AM101" i="7"/>
  <c r="AT98" i="7" s="1"/>
  <c r="AL101" i="7"/>
  <c r="AS98" i="7" s="1"/>
  <c r="AJ101" i="7"/>
  <c r="AE101" i="7"/>
  <c r="Z101" i="7"/>
  <c r="U101" i="7"/>
  <c r="P101" i="7"/>
  <c r="K101" i="7"/>
  <c r="F101" i="7"/>
  <c r="AR100" i="7"/>
  <c r="AN100" i="7"/>
  <c r="AU99" i="7" s="1"/>
  <c r="AM100" i="7"/>
  <c r="AT99" i="7" s="1"/>
  <c r="AL100" i="7"/>
  <c r="AS99" i="7" s="1"/>
  <c r="AJ100" i="7"/>
  <c r="AE100" i="7"/>
  <c r="Z100" i="7"/>
  <c r="U100" i="7"/>
  <c r="P100" i="7"/>
  <c r="K100" i="7"/>
  <c r="F100" i="7"/>
  <c r="AR99" i="7"/>
  <c r="AN99" i="7"/>
  <c r="AU97" i="7" s="1"/>
  <c r="AM99" i="7"/>
  <c r="AP99" i="7" s="1"/>
  <c r="AW97" i="7" s="1"/>
  <c r="AL99" i="7"/>
  <c r="AS97" i="7" s="1"/>
  <c r="AJ99" i="7"/>
  <c r="AE99" i="7"/>
  <c r="Z99" i="7"/>
  <c r="U99" i="7"/>
  <c r="P99" i="7"/>
  <c r="K99" i="7"/>
  <c r="F99" i="7"/>
  <c r="AN98" i="7"/>
  <c r="AU100" i="7" s="1"/>
  <c r="AM98" i="7"/>
  <c r="AT100" i="7" s="1"/>
  <c r="AL98" i="7"/>
  <c r="AS100" i="7" s="1"/>
  <c r="AJ98" i="7"/>
  <c r="AE98" i="7"/>
  <c r="Z98" i="7"/>
  <c r="U98" i="7"/>
  <c r="P98" i="7"/>
  <c r="K98" i="7"/>
  <c r="F98" i="7"/>
  <c r="AN97" i="7"/>
  <c r="AU102" i="7" s="1"/>
  <c r="AM97" i="7"/>
  <c r="AT102" i="7" s="1"/>
  <c r="AL97" i="7"/>
  <c r="AS102" i="7" s="1"/>
  <c r="AJ97" i="7"/>
  <c r="AE97" i="7"/>
  <c r="Z97" i="7"/>
  <c r="U97" i="7"/>
  <c r="P97" i="7"/>
  <c r="K97" i="7"/>
  <c r="F97" i="7"/>
  <c r="AR96" i="7"/>
  <c r="AN96" i="7"/>
  <c r="AU103" i="7" s="1"/>
  <c r="AM96" i="7"/>
  <c r="AT103" i="7" s="1"/>
  <c r="AL96" i="7"/>
  <c r="AS103" i="7" s="1"/>
  <c r="AJ96" i="7"/>
  <c r="AE96" i="7"/>
  <c r="Z96" i="7"/>
  <c r="U96" i="7"/>
  <c r="P96" i="7"/>
  <c r="K96" i="7"/>
  <c r="F96" i="7"/>
  <c r="AS89" i="7"/>
  <c r="AL89" i="7"/>
  <c r="AI88" i="7"/>
  <c r="AH88" i="7"/>
  <c r="AG88" i="7"/>
  <c r="AD88" i="7"/>
  <c r="AC88" i="7"/>
  <c r="AB88" i="7"/>
  <c r="T88" i="7"/>
  <c r="S88" i="7"/>
  <c r="R88" i="7"/>
  <c r="O88" i="7"/>
  <c r="N88" i="7"/>
  <c r="M88" i="7"/>
  <c r="J88" i="7"/>
  <c r="I88" i="7"/>
  <c r="H88" i="7"/>
  <c r="E88" i="7"/>
  <c r="D88" i="7"/>
  <c r="C88" i="7"/>
  <c r="AN87" i="7"/>
  <c r="AU84" i="7" s="1"/>
  <c r="AM87" i="7"/>
  <c r="AT84" i="7" s="1"/>
  <c r="AL87" i="7"/>
  <c r="AS84" i="7" s="1"/>
  <c r="AJ87" i="7"/>
  <c r="AE87" i="7"/>
  <c r="Z87" i="7"/>
  <c r="U87" i="7"/>
  <c r="P87" i="7"/>
  <c r="K87" i="7"/>
  <c r="F87" i="7"/>
  <c r="AN86" i="7"/>
  <c r="AU85" i="7" s="1"/>
  <c r="AM86" i="7"/>
  <c r="AT85" i="7" s="1"/>
  <c r="AL86" i="7"/>
  <c r="AS85" i="7" s="1"/>
  <c r="AJ86" i="7"/>
  <c r="AE86" i="7"/>
  <c r="Z86" i="7"/>
  <c r="U86" i="7"/>
  <c r="P86" i="7"/>
  <c r="K86" i="7"/>
  <c r="F86" i="7"/>
  <c r="AR85" i="7"/>
  <c r="AN85" i="7"/>
  <c r="AU81" i="7" s="1"/>
  <c r="AM85" i="7"/>
  <c r="AT81" i="7" s="1"/>
  <c r="AL85" i="7"/>
  <c r="AS81" i="7" s="1"/>
  <c r="AJ85" i="7"/>
  <c r="AE85" i="7"/>
  <c r="Z85" i="7"/>
  <c r="U85" i="7"/>
  <c r="P85" i="7"/>
  <c r="K85" i="7"/>
  <c r="F85" i="7"/>
  <c r="AR84" i="7"/>
  <c r="AN84" i="7"/>
  <c r="AM84" i="7"/>
  <c r="AT83" i="7" s="1"/>
  <c r="AL84" i="7"/>
  <c r="AS83" i="7" s="1"/>
  <c r="AJ84" i="7"/>
  <c r="AE84" i="7"/>
  <c r="Z84" i="7"/>
  <c r="U84" i="7"/>
  <c r="P84" i="7"/>
  <c r="K84" i="7"/>
  <c r="F84" i="7"/>
  <c r="AR83" i="7"/>
  <c r="AN83" i="7"/>
  <c r="AU82" i="7" s="1"/>
  <c r="AM83" i="7"/>
  <c r="AT82" i="7" s="1"/>
  <c r="AL83" i="7"/>
  <c r="AS82" i="7" s="1"/>
  <c r="AJ83" i="7"/>
  <c r="AE83" i="7"/>
  <c r="Z83" i="7"/>
  <c r="U83" i="7"/>
  <c r="P83" i="7"/>
  <c r="K83" i="7"/>
  <c r="F83" i="7"/>
  <c r="AR82" i="7"/>
  <c r="AN82" i="7"/>
  <c r="AU87" i="7" s="1"/>
  <c r="AM82" i="7"/>
  <c r="AT87" i="7" s="1"/>
  <c r="AL82" i="7"/>
  <c r="AS87" i="7" s="1"/>
  <c r="AJ82" i="7"/>
  <c r="AE82" i="7"/>
  <c r="Z82" i="7"/>
  <c r="U82" i="7"/>
  <c r="P82" i="7"/>
  <c r="K82" i="7"/>
  <c r="F82" i="7"/>
  <c r="AR81" i="7"/>
  <c r="AN81" i="7"/>
  <c r="AU80" i="7" s="1"/>
  <c r="AM81" i="7"/>
  <c r="AT80" i="7" s="1"/>
  <c r="AL81" i="7"/>
  <c r="AS80" i="7" s="1"/>
  <c r="AJ81" i="7"/>
  <c r="AE81" i="7"/>
  <c r="Z81" i="7"/>
  <c r="U81" i="7"/>
  <c r="P81" i="7"/>
  <c r="K81" i="7"/>
  <c r="F81" i="7"/>
  <c r="AR80" i="7"/>
  <c r="AN80" i="7"/>
  <c r="AU86" i="7" s="1"/>
  <c r="AM80" i="7"/>
  <c r="AL80" i="7"/>
  <c r="AS86" i="7" s="1"/>
  <c r="AJ80" i="7"/>
  <c r="AE80" i="7"/>
  <c r="Z80" i="7"/>
  <c r="U80" i="7"/>
  <c r="P80" i="7"/>
  <c r="K80" i="7"/>
  <c r="F80" i="7"/>
  <c r="AS74" i="7"/>
  <c r="AL74" i="7"/>
  <c r="AI73" i="7"/>
  <c r="AH73" i="7"/>
  <c r="AG73" i="7"/>
  <c r="AD73" i="7"/>
  <c r="AC73" i="7"/>
  <c r="AB73" i="7"/>
  <c r="T73" i="7"/>
  <c r="S73" i="7"/>
  <c r="R73" i="7"/>
  <c r="O73" i="7"/>
  <c r="N73" i="7"/>
  <c r="M73" i="7"/>
  <c r="J73" i="7"/>
  <c r="I73" i="7"/>
  <c r="H73" i="7"/>
  <c r="AJ72" i="7"/>
  <c r="AE72" i="7"/>
  <c r="Z72" i="7"/>
  <c r="U72" i="7"/>
  <c r="P72" i="7"/>
  <c r="K72" i="7"/>
  <c r="F72" i="7"/>
  <c r="AN71" i="7"/>
  <c r="AU65" i="7" s="1"/>
  <c r="AM71" i="7"/>
  <c r="AL71" i="7"/>
  <c r="AS65" i="7" s="1"/>
  <c r="AJ71" i="7"/>
  <c r="AE71" i="7"/>
  <c r="Z71" i="7"/>
  <c r="U71" i="7"/>
  <c r="P71" i="7"/>
  <c r="K71" i="7"/>
  <c r="F71" i="7"/>
  <c r="AN70" i="7"/>
  <c r="AU68" i="7" s="1"/>
  <c r="AM70" i="7"/>
  <c r="AT68" i="7" s="1"/>
  <c r="AL70" i="7"/>
  <c r="AS68" i="7" s="1"/>
  <c r="AJ70" i="7"/>
  <c r="AE70" i="7"/>
  <c r="Z70" i="7"/>
  <c r="U70" i="7"/>
  <c r="P70" i="7"/>
  <c r="K70" i="7"/>
  <c r="F70" i="7"/>
  <c r="AR69" i="7"/>
  <c r="AN69" i="7"/>
  <c r="AU71" i="7" s="1"/>
  <c r="AM69" i="7"/>
  <c r="AT71" i="7" s="1"/>
  <c r="AL69" i="7"/>
  <c r="AS71" i="7" s="1"/>
  <c r="AJ69" i="7"/>
  <c r="AE69" i="7"/>
  <c r="Z69" i="7"/>
  <c r="U69" i="7"/>
  <c r="P69" i="7"/>
  <c r="K69" i="7"/>
  <c r="F69" i="7"/>
  <c r="AR68" i="7"/>
  <c r="AN68" i="7"/>
  <c r="AU70" i="7" s="1"/>
  <c r="AM68" i="7"/>
  <c r="AT70" i="7" s="1"/>
  <c r="AL68" i="7"/>
  <c r="AS70" i="7" s="1"/>
  <c r="AJ68" i="7"/>
  <c r="AE68" i="7"/>
  <c r="Z68" i="7"/>
  <c r="U68" i="7"/>
  <c r="P68" i="7"/>
  <c r="K68" i="7"/>
  <c r="F68" i="7"/>
  <c r="AR67" i="7"/>
  <c r="AN67" i="7"/>
  <c r="AU66" i="7" s="1"/>
  <c r="AM67" i="7"/>
  <c r="AT66" i="7" s="1"/>
  <c r="AL67" i="7"/>
  <c r="AS66" i="7" s="1"/>
  <c r="AJ67" i="7"/>
  <c r="AE67" i="7"/>
  <c r="Z67" i="7"/>
  <c r="U67" i="7"/>
  <c r="P67" i="7"/>
  <c r="K67" i="7"/>
  <c r="F67" i="7"/>
  <c r="AN66" i="7"/>
  <c r="AU67" i="7" s="1"/>
  <c r="AM66" i="7"/>
  <c r="AL66" i="7"/>
  <c r="AS67" i="7" s="1"/>
  <c r="AJ66" i="7"/>
  <c r="AE66" i="7"/>
  <c r="Z66" i="7"/>
  <c r="U66" i="7"/>
  <c r="P66" i="7"/>
  <c r="K66" i="7"/>
  <c r="F66" i="7"/>
  <c r="AN65" i="7"/>
  <c r="AU69" i="7" s="1"/>
  <c r="AM65" i="7"/>
  <c r="AT69" i="7" s="1"/>
  <c r="AL65" i="7"/>
  <c r="AS69" i="7" s="1"/>
  <c r="AJ65" i="7"/>
  <c r="AE65" i="7"/>
  <c r="Z65" i="7"/>
  <c r="U65" i="7"/>
  <c r="P65" i="7"/>
  <c r="P73" i="7" s="1"/>
  <c r="K65" i="7"/>
  <c r="F65" i="7"/>
  <c r="AS56" i="7"/>
  <c r="AL56" i="7"/>
  <c r="AI55" i="7"/>
  <c r="AH55" i="7"/>
  <c r="AG55" i="7"/>
  <c r="AD55" i="7"/>
  <c r="AC55" i="7"/>
  <c r="AB55" i="7"/>
  <c r="T55" i="7"/>
  <c r="S55" i="7"/>
  <c r="R55" i="7"/>
  <c r="O55" i="7"/>
  <c r="N55" i="7"/>
  <c r="M55" i="7"/>
  <c r="J55" i="7"/>
  <c r="I55" i="7"/>
  <c r="H55" i="7"/>
  <c r="E55" i="7"/>
  <c r="D55" i="7"/>
  <c r="C55" i="7"/>
  <c r="AJ54" i="7"/>
  <c r="AE54" i="7"/>
  <c r="Z54" i="7"/>
  <c r="U54" i="7"/>
  <c r="P54" i="7"/>
  <c r="K54" i="7"/>
  <c r="F54" i="7"/>
  <c r="AN53" i="7"/>
  <c r="AU50" i="7" s="1"/>
  <c r="AM53" i="7"/>
  <c r="AT50" i="7" s="1"/>
  <c r="AL53" i="7"/>
  <c r="AS50" i="7" s="1"/>
  <c r="AJ53" i="7"/>
  <c r="AE53" i="7"/>
  <c r="Z53" i="7"/>
  <c r="U53" i="7"/>
  <c r="P53" i="7"/>
  <c r="K53" i="7"/>
  <c r="F53" i="7"/>
  <c r="AN52" i="7"/>
  <c r="AU53" i="7" s="1"/>
  <c r="AM52" i="7"/>
  <c r="AT53" i="7" s="1"/>
  <c r="AL52" i="7"/>
  <c r="AS53" i="7" s="1"/>
  <c r="AJ52" i="7"/>
  <c r="AE52" i="7"/>
  <c r="Z52" i="7"/>
  <c r="U52" i="7"/>
  <c r="P52" i="7"/>
  <c r="K52" i="7"/>
  <c r="F52" i="7"/>
  <c r="AN51" i="7"/>
  <c r="AU49" i="7" s="1"/>
  <c r="AM51" i="7"/>
  <c r="AT49" i="7" s="1"/>
  <c r="AL51" i="7"/>
  <c r="AS49" i="7" s="1"/>
  <c r="AJ51" i="7"/>
  <c r="AE51" i="7"/>
  <c r="Z51" i="7"/>
  <c r="U51" i="7"/>
  <c r="P51" i="7"/>
  <c r="K51" i="7"/>
  <c r="F51" i="7"/>
  <c r="AN50" i="7"/>
  <c r="AM50" i="7"/>
  <c r="AT51" i="7" s="1"/>
  <c r="AL50" i="7"/>
  <c r="AS51" i="7" s="1"/>
  <c r="AJ50" i="7"/>
  <c r="AE50" i="7"/>
  <c r="Z50" i="7"/>
  <c r="U50" i="7"/>
  <c r="P50" i="7"/>
  <c r="K50" i="7"/>
  <c r="F50" i="7"/>
  <c r="AN49" i="7"/>
  <c r="AU47" i="7" s="1"/>
  <c r="AM49" i="7"/>
  <c r="AT47" i="7" s="1"/>
  <c r="AL49" i="7"/>
  <c r="AS47" i="7" s="1"/>
  <c r="AJ49" i="7"/>
  <c r="AE49" i="7"/>
  <c r="Z49" i="7"/>
  <c r="U49" i="7"/>
  <c r="P49" i="7"/>
  <c r="K49" i="7"/>
  <c r="F49" i="7"/>
  <c r="AN48" i="7"/>
  <c r="AU48" i="7" s="1"/>
  <c r="AM48" i="7"/>
  <c r="AT48" i="7" s="1"/>
  <c r="AL48" i="7"/>
  <c r="AS48" i="7" s="1"/>
  <c r="AJ48" i="7"/>
  <c r="AE48" i="7"/>
  <c r="Z48" i="7"/>
  <c r="U48" i="7"/>
  <c r="P48" i="7"/>
  <c r="K48" i="7"/>
  <c r="F48" i="7"/>
  <c r="AR47" i="7"/>
  <c r="AN47" i="7"/>
  <c r="AU52" i="7" s="1"/>
  <c r="AM47" i="7"/>
  <c r="AP47" i="7" s="1"/>
  <c r="AW52" i="7" s="1"/>
  <c r="AL47" i="7"/>
  <c r="AS52" i="7" s="1"/>
  <c r="AJ47" i="7"/>
  <c r="AE47" i="7"/>
  <c r="Z47" i="7"/>
  <c r="U47" i="7"/>
  <c r="P47" i="7"/>
  <c r="K47" i="7"/>
  <c r="F47" i="7"/>
  <c r="AS43" i="7"/>
  <c r="AL43" i="7"/>
  <c r="AI42" i="7"/>
  <c r="AH42" i="7"/>
  <c r="AG42" i="7"/>
  <c r="AD42" i="7"/>
  <c r="AC42" i="7"/>
  <c r="AB42" i="7"/>
  <c r="T42" i="7"/>
  <c r="S42" i="7"/>
  <c r="R42" i="7"/>
  <c r="O42" i="7"/>
  <c r="N42" i="7"/>
  <c r="M42" i="7"/>
  <c r="J42" i="7"/>
  <c r="I42" i="7"/>
  <c r="H42" i="7"/>
  <c r="E42" i="7"/>
  <c r="D42" i="7"/>
  <c r="C42" i="7"/>
  <c r="AJ41" i="7"/>
  <c r="AE41" i="7"/>
  <c r="Z41" i="7"/>
  <c r="U41" i="7"/>
  <c r="P41" i="7"/>
  <c r="K41" i="7"/>
  <c r="F41" i="7"/>
  <c r="AR40" i="7"/>
  <c r="AN40" i="7"/>
  <c r="AU34" i="7" s="1"/>
  <c r="AM40" i="7"/>
  <c r="AT34" i="7" s="1"/>
  <c r="AL40" i="7"/>
  <c r="AS34" i="7" s="1"/>
  <c r="AJ40" i="7"/>
  <c r="AE40" i="7"/>
  <c r="Z40" i="7"/>
  <c r="U40" i="7"/>
  <c r="P40" i="7"/>
  <c r="K40" i="7"/>
  <c r="F40" i="7"/>
  <c r="AN39" i="7"/>
  <c r="AU37" i="7" s="1"/>
  <c r="AM39" i="7"/>
  <c r="AT37" i="7" s="1"/>
  <c r="AL39" i="7"/>
  <c r="AS37" i="7" s="1"/>
  <c r="AJ39" i="7"/>
  <c r="AE39" i="7"/>
  <c r="Z39" i="7"/>
  <c r="U39" i="7"/>
  <c r="P39" i="7"/>
  <c r="K39" i="7"/>
  <c r="F39" i="7"/>
  <c r="AN38" i="7"/>
  <c r="AU38" i="7" s="1"/>
  <c r="AM38" i="7"/>
  <c r="AT38" i="7" s="1"/>
  <c r="AL38" i="7"/>
  <c r="AS38" i="7" s="1"/>
  <c r="AJ38" i="7"/>
  <c r="AE38" i="7"/>
  <c r="Z38" i="7"/>
  <c r="U38" i="7"/>
  <c r="P38" i="7"/>
  <c r="K38" i="7"/>
  <c r="F38" i="7"/>
  <c r="AN37" i="7"/>
  <c r="AU35" i="7" s="1"/>
  <c r="AM37" i="7"/>
  <c r="AT35" i="7" s="1"/>
  <c r="AL37" i="7"/>
  <c r="AS35" i="7" s="1"/>
  <c r="AJ37" i="7"/>
  <c r="AE37" i="7"/>
  <c r="Z37" i="7"/>
  <c r="U37" i="7"/>
  <c r="P37" i="7"/>
  <c r="K37" i="7"/>
  <c r="F37" i="7"/>
  <c r="AR36" i="7"/>
  <c r="AN36" i="7"/>
  <c r="AU39" i="7" s="1"/>
  <c r="AM36" i="7"/>
  <c r="AT39" i="7" s="1"/>
  <c r="AL36" i="7"/>
  <c r="AS39" i="7" s="1"/>
  <c r="AJ36" i="7"/>
  <c r="AE36" i="7"/>
  <c r="Z36" i="7"/>
  <c r="U36" i="7"/>
  <c r="P36" i="7"/>
  <c r="K36" i="7"/>
  <c r="F36" i="7"/>
  <c r="AN35" i="7"/>
  <c r="AU36" i="7" s="1"/>
  <c r="AM35" i="7"/>
  <c r="AT36" i="7" s="1"/>
  <c r="AL35" i="7"/>
  <c r="AS36" i="7" s="1"/>
  <c r="AJ35" i="7"/>
  <c r="AE35" i="7"/>
  <c r="Z35" i="7"/>
  <c r="U35" i="7"/>
  <c r="P35" i="7"/>
  <c r="K35" i="7"/>
  <c r="F35" i="7"/>
  <c r="AN34" i="7"/>
  <c r="AU40" i="7" s="1"/>
  <c r="AM34" i="7"/>
  <c r="AT40" i="7" s="1"/>
  <c r="AL34" i="7"/>
  <c r="AS40" i="7" s="1"/>
  <c r="AJ34" i="7"/>
  <c r="AE34" i="7"/>
  <c r="Z34" i="7"/>
  <c r="U34" i="7"/>
  <c r="P34" i="7"/>
  <c r="K34" i="7"/>
  <c r="F34" i="7"/>
  <c r="AS29" i="7"/>
  <c r="AL29" i="7"/>
  <c r="AI28" i="7"/>
  <c r="AH28" i="7"/>
  <c r="AG28" i="7"/>
  <c r="AD28" i="7"/>
  <c r="AC28" i="7"/>
  <c r="AB28" i="7"/>
  <c r="T28" i="7"/>
  <c r="S28" i="7"/>
  <c r="R28" i="7"/>
  <c r="O28" i="7"/>
  <c r="N28" i="7"/>
  <c r="M28" i="7"/>
  <c r="J28" i="7"/>
  <c r="I28" i="7"/>
  <c r="H28" i="7"/>
  <c r="AP27" i="7"/>
  <c r="AJ27" i="7"/>
  <c r="AE27" i="7"/>
  <c r="Z27" i="7"/>
  <c r="U27" i="7"/>
  <c r="P27" i="7"/>
  <c r="K27" i="7"/>
  <c r="F27" i="7"/>
  <c r="AR26" i="7"/>
  <c r="AN26" i="7"/>
  <c r="AU26" i="7" s="1"/>
  <c r="AM26" i="7"/>
  <c r="AT26" i="7" s="1"/>
  <c r="AL26" i="7"/>
  <c r="AS26" i="7" s="1"/>
  <c r="AJ26" i="7"/>
  <c r="AE26" i="7"/>
  <c r="Z26" i="7"/>
  <c r="U26" i="7"/>
  <c r="P26" i="7"/>
  <c r="K26" i="7"/>
  <c r="F26" i="7"/>
  <c r="AN25" i="7"/>
  <c r="AU20" i="7" s="1"/>
  <c r="AM25" i="7"/>
  <c r="AL25" i="7"/>
  <c r="AS20" i="7" s="1"/>
  <c r="AJ25" i="7"/>
  <c r="AE25" i="7"/>
  <c r="Z25" i="7"/>
  <c r="U25" i="7"/>
  <c r="P25" i="7"/>
  <c r="K25" i="7"/>
  <c r="F25" i="7"/>
  <c r="AR24" i="7"/>
  <c r="AN24" i="7"/>
  <c r="AU25" i="7" s="1"/>
  <c r="AM24" i="7"/>
  <c r="AT25" i="7" s="1"/>
  <c r="AL24" i="7"/>
  <c r="AS25" i="7" s="1"/>
  <c r="AJ24" i="7"/>
  <c r="AE24" i="7"/>
  <c r="Z24" i="7"/>
  <c r="U24" i="7"/>
  <c r="P24" i="7"/>
  <c r="K24" i="7"/>
  <c r="F24" i="7"/>
  <c r="AN23" i="7"/>
  <c r="AU22" i="7" s="1"/>
  <c r="AM23" i="7"/>
  <c r="AT22" i="7" s="1"/>
  <c r="AL23" i="7"/>
  <c r="AS22" i="7" s="1"/>
  <c r="AJ23" i="7"/>
  <c r="AE23" i="7"/>
  <c r="Z23" i="7"/>
  <c r="U23" i="7"/>
  <c r="P23" i="7"/>
  <c r="K23" i="7"/>
  <c r="F23" i="7"/>
  <c r="AN22" i="7"/>
  <c r="AU23" i="7" s="1"/>
  <c r="AM22" i="7"/>
  <c r="AT23" i="7" s="1"/>
  <c r="AL22" i="7"/>
  <c r="AS23" i="7" s="1"/>
  <c r="AJ22" i="7"/>
  <c r="AE22" i="7"/>
  <c r="Z22" i="7"/>
  <c r="U22" i="7"/>
  <c r="P22" i="7"/>
  <c r="K22" i="7"/>
  <c r="F22" i="7"/>
  <c r="AN21" i="7"/>
  <c r="AU24" i="7" s="1"/>
  <c r="AM21" i="7"/>
  <c r="AT24" i="7" s="1"/>
  <c r="AL21" i="7"/>
  <c r="AS24" i="7" s="1"/>
  <c r="AJ21" i="7"/>
  <c r="AE21" i="7"/>
  <c r="Z21" i="7"/>
  <c r="U21" i="7"/>
  <c r="P21" i="7"/>
  <c r="K21" i="7"/>
  <c r="F21" i="7"/>
  <c r="AR20" i="7"/>
  <c r="AN20" i="7"/>
  <c r="AU21" i="7" s="1"/>
  <c r="AM20" i="7"/>
  <c r="AT21" i="7" s="1"/>
  <c r="AL20" i="7"/>
  <c r="AS21" i="7" s="1"/>
  <c r="AJ20" i="7"/>
  <c r="AE20" i="7"/>
  <c r="Z20" i="7"/>
  <c r="U20" i="7"/>
  <c r="P20" i="7"/>
  <c r="K20" i="7"/>
  <c r="F20" i="7"/>
  <c r="AS12" i="7"/>
  <c r="AL12" i="7"/>
  <c r="AI11" i="7"/>
  <c r="AH11" i="7"/>
  <c r="AG11" i="7"/>
  <c r="AD11" i="7"/>
  <c r="AC11" i="7"/>
  <c r="AB11" i="7"/>
  <c r="Y11" i="7"/>
  <c r="X11" i="7"/>
  <c r="W11" i="7"/>
  <c r="T11" i="7"/>
  <c r="S11" i="7"/>
  <c r="R11" i="7"/>
  <c r="O11" i="7"/>
  <c r="N11" i="7"/>
  <c r="M11" i="7"/>
  <c r="J11" i="7"/>
  <c r="I11" i="7"/>
  <c r="H11" i="7"/>
  <c r="E11" i="7"/>
  <c r="D11" i="7"/>
  <c r="C11" i="7"/>
  <c r="AX10" i="7"/>
  <c r="AR10" i="7"/>
  <c r="AN10" i="7"/>
  <c r="AM10" i="7"/>
  <c r="AL10" i="7"/>
  <c r="AS5" i="7" s="1"/>
  <c r="AZ7" i="7" s="1"/>
  <c r="AJ10" i="7"/>
  <c r="AE10" i="7"/>
  <c r="Z10" i="7"/>
  <c r="U10" i="7"/>
  <c r="P10" i="7"/>
  <c r="K10" i="7"/>
  <c r="F10" i="7"/>
  <c r="AX9" i="7"/>
  <c r="AR9" i="7"/>
  <c r="AY10" i="7" s="1"/>
  <c r="AN9" i="7"/>
  <c r="AU10" i="7" s="1"/>
  <c r="AM9" i="7"/>
  <c r="AT10" i="7" s="1"/>
  <c r="AL9" i="7"/>
  <c r="AS10" i="7" s="1"/>
  <c r="AJ9" i="7"/>
  <c r="AE9" i="7"/>
  <c r="Z9" i="7"/>
  <c r="U9" i="7"/>
  <c r="P9" i="7"/>
  <c r="K9" i="7"/>
  <c r="F9" i="7"/>
  <c r="AX8" i="7"/>
  <c r="AR8" i="7"/>
  <c r="AY9" i="7" s="1"/>
  <c r="AN8" i="7"/>
  <c r="AU9" i="7" s="1"/>
  <c r="AM8" i="7"/>
  <c r="AT9" i="7" s="1"/>
  <c r="AL8" i="7"/>
  <c r="AS9" i="7" s="1"/>
  <c r="AZ10" i="7" s="1"/>
  <c r="AJ8" i="7"/>
  <c r="AE8" i="7"/>
  <c r="Z8" i="7"/>
  <c r="U8" i="7"/>
  <c r="P8" i="7"/>
  <c r="K8" i="7"/>
  <c r="F8" i="7"/>
  <c r="AX7" i="7"/>
  <c r="AT7" i="7"/>
  <c r="AR7" i="7"/>
  <c r="AY8" i="7" s="1"/>
  <c r="AN7" i="7"/>
  <c r="AU8" i="7" s="1"/>
  <c r="AM7" i="7"/>
  <c r="AT8" i="7" s="1"/>
  <c r="AL7" i="7"/>
  <c r="AS8" i="7" s="1"/>
  <c r="AZ9" i="7" s="1"/>
  <c r="AJ7" i="7"/>
  <c r="AE7" i="7"/>
  <c r="Z7" i="7"/>
  <c r="U7" i="7"/>
  <c r="P7" i="7"/>
  <c r="K7" i="7"/>
  <c r="F7" i="7"/>
  <c r="AR6" i="7"/>
  <c r="AN6" i="7"/>
  <c r="AU4" i="7" s="1"/>
  <c r="AM6" i="7"/>
  <c r="AL6" i="7"/>
  <c r="AS4" i="7" s="1"/>
  <c r="AJ6" i="7"/>
  <c r="AE6" i="7"/>
  <c r="Z6" i="7"/>
  <c r="U6" i="7"/>
  <c r="P6" i="7"/>
  <c r="K6" i="7"/>
  <c r="F6" i="7"/>
  <c r="AU5" i="7"/>
  <c r="AT5" i="7"/>
  <c r="AR5" i="7"/>
  <c r="AY7" i="7" s="1"/>
  <c r="AN5" i="7"/>
  <c r="AU7" i="7" s="1"/>
  <c r="AM5" i="7"/>
  <c r="AP5" i="7" s="1"/>
  <c r="AW7" i="7" s="1"/>
  <c r="AL5" i="7"/>
  <c r="AS7" i="7" s="1"/>
  <c r="AZ8" i="7" s="1"/>
  <c r="AJ5" i="7"/>
  <c r="AE5" i="7"/>
  <c r="Z5" i="7"/>
  <c r="U5" i="7"/>
  <c r="P5" i="7"/>
  <c r="K5" i="7"/>
  <c r="F5" i="7"/>
  <c r="AR4" i="7"/>
  <c r="AN4" i="7"/>
  <c r="AU6" i="7" s="1"/>
  <c r="AM4" i="7"/>
  <c r="AL4" i="7"/>
  <c r="AS6" i="7" s="1"/>
  <c r="AJ4" i="7"/>
  <c r="AE4" i="7"/>
  <c r="Z4" i="7"/>
  <c r="U4" i="7"/>
  <c r="P4" i="7"/>
  <c r="K4" i="7"/>
  <c r="F4" i="7"/>
  <c r="AR3" i="7"/>
  <c r="AN3" i="7"/>
  <c r="AU3" i="7" s="1"/>
  <c r="AM3" i="7"/>
  <c r="AT3" i="7" s="1"/>
  <c r="AL3" i="7"/>
  <c r="AS3" i="7" s="1"/>
  <c r="AJ3" i="7"/>
  <c r="AE3" i="7"/>
  <c r="Z3" i="7"/>
  <c r="U3" i="7"/>
  <c r="P3" i="7"/>
  <c r="K3" i="7"/>
  <c r="F3" i="7"/>
  <c r="AR101" i="6"/>
  <c r="AR100" i="6"/>
  <c r="AR99" i="6"/>
  <c r="AR98" i="6"/>
  <c r="AR97" i="6"/>
  <c r="AR84" i="6"/>
  <c r="AR83" i="6"/>
  <c r="AR82" i="6"/>
  <c r="AR81" i="6"/>
  <c r="AR71" i="6"/>
  <c r="AR70" i="6"/>
  <c r="AR69" i="6"/>
  <c r="AR68" i="6"/>
  <c r="AR67" i="6"/>
  <c r="AR53" i="6"/>
  <c r="AR52" i="6"/>
  <c r="AR51" i="6"/>
  <c r="AR50" i="6"/>
  <c r="AR49" i="6"/>
  <c r="AT36" i="6"/>
  <c r="AR40" i="6"/>
  <c r="AR39" i="6"/>
  <c r="AR38" i="6"/>
  <c r="AR37" i="6"/>
  <c r="AR36" i="6"/>
  <c r="AR35" i="6"/>
  <c r="AR34" i="6"/>
  <c r="AR26" i="6"/>
  <c r="AR25" i="6"/>
  <c r="AR24" i="6"/>
  <c r="AR23" i="6"/>
  <c r="AR22" i="6"/>
  <c r="AR21" i="6"/>
  <c r="AS118" i="6"/>
  <c r="AL118" i="6"/>
  <c r="AU117" i="6"/>
  <c r="AT117" i="6"/>
  <c r="AS117" i="6"/>
  <c r="AN117" i="6"/>
  <c r="AM117" i="6"/>
  <c r="AL117" i="6"/>
  <c r="AI117" i="6"/>
  <c r="AH117" i="6"/>
  <c r="AG117" i="6"/>
  <c r="AD117" i="6"/>
  <c r="AC117" i="6"/>
  <c r="AB117" i="6"/>
  <c r="Y117" i="6"/>
  <c r="X117" i="6"/>
  <c r="W117" i="6"/>
  <c r="T117" i="6"/>
  <c r="S117" i="6"/>
  <c r="R117" i="6"/>
  <c r="O117" i="6"/>
  <c r="N117" i="6"/>
  <c r="M117" i="6"/>
  <c r="J117" i="6"/>
  <c r="I117" i="6"/>
  <c r="H117" i="6"/>
  <c r="E117" i="6"/>
  <c r="D117" i="6"/>
  <c r="C117" i="6"/>
  <c r="AP116" i="6"/>
  <c r="AJ116" i="6"/>
  <c r="AE116" i="6"/>
  <c r="Z116" i="6"/>
  <c r="U116" i="6"/>
  <c r="P116" i="6"/>
  <c r="K116" i="6"/>
  <c r="F116" i="6"/>
  <c r="AP115" i="6"/>
  <c r="AW109" i="6" s="1"/>
  <c r="AJ115" i="6"/>
  <c r="AE115" i="6"/>
  <c r="Z115" i="6"/>
  <c r="U115" i="6"/>
  <c r="P115" i="6"/>
  <c r="K115" i="6"/>
  <c r="F115" i="6"/>
  <c r="AP114" i="6"/>
  <c r="AW110" i="6" s="1"/>
  <c r="AJ114" i="6"/>
  <c r="AE114" i="6"/>
  <c r="Z114" i="6"/>
  <c r="U114" i="6"/>
  <c r="P114" i="6"/>
  <c r="K114" i="6"/>
  <c r="F114" i="6"/>
  <c r="AW113" i="6"/>
  <c r="AP113" i="6"/>
  <c r="AW112" i="6" s="1"/>
  <c r="AJ113" i="6"/>
  <c r="AE113" i="6"/>
  <c r="Z113" i="6"/>
  <c r="U113" i="6"/>
  <c r="P113" i="6"/>
  <c r="K113" i="6"/>
  <c r="F113" i="6"/>
  <c r="AP112" i="6"/>
  <c r="AW114" i="6" s="1"/>
  <c r="AJ112" i="6"/>
  <c r="AE112" i="6"/>
  <c r="Z112" i="6"/>
  <c r="U112" i="6"/>
  <c r="P112" i="6"/>
  <c r="K112" i="6"/>
  <c r="F112" i="6"/>
  <c r="AP111" i="6"/>
  <c r="AW111" i="6" s="1"/>
  <c r="AJ111" i="6"/>
  <c r="AE111" i="6"/>
  <c r="Z111" i="6"/>
  <c r="U111" i="6"/>
  <c r="P111" i="6"/>
  <c r="K111" i="6"/>
  <c r="F111" i="6"/>
  <c r="AP110" i="6"/>
  <c r="AW116" i="6" s="1"/>
  <c r="AJ110" i="6"/>
  <c r="AE110" i="6"/>
  <c r="Z110" i="6"/>
  <c r="U110" i="6"/>
  <c r="P110" i="6"/>
  <c r="K110" i="6"/>
  <c r="F110" i="6"/>
  <c r="AP109" i="6"/>
  <c r="AW115" i="6" s="1"/>
  <c r="AJ109" i="6"/>
  <c r="AE109" i="6"/>
  <c r="Z109" i="6"/>
  <c r="U109" i="6"/>
  <c r="P109" i="6"/>
  <c r="K109" i="6"/>
  <c r="F109" i="6"/>
  <c r="AS105" i="6"/>
  <c r="AL105" i="6"/>
  <c r="AI104" i="6"/>
  <c r="AH104" i="6"/>
  <c r="AG104" i="6"/>
  <c r="AD104" i="6"/>
  <c r="AC104" i="6"/>
  <c r="AB104" i="6"/>
  <c r="Y104" i="6"/>
  <c r="X104" i="6"/>
  <c r="W104" i="6"/>
  <c r="T104" i="6"/>
  <c r="S104" i="6"/>
  <c r="R104" i="6"/>
  <c r="O104" i="6"/>
  <c r="N104" i="6"/>
  <c r="M104" i="6"/>
  <c r="J104" i="6"/>
  <c r="I104" i="6"/>
  <c r="H104" i="6"/>
  <c r="E104" i="6"/>
  <c r="D104" i="6"/>
  <c r="C104" i="6"/>
  <c r="AR103" i="6"/>
  <c r="AN103" i="6"/>
  <c r="AU101" i="6" s="1"/>
  <c r="AM103" i="6"/>
  <c r="AT101" i="6" s="1"/>
  <c r="AL103" i="6"/>
  <c r="AS101" i="6" s="1"/>
  <c r="AJ103" i="6"/>
  <c r="AE103" i="6"/>
  <c r="Z103" i="6"/>
  <c r="U103" i="6"/>
  <c r="P103" i="6"/>
  <c r="K103" i="6"/>
  <c r="F103" i="6"/>
  <c r="AR102" i="6"/>
  <c r="AN102" i="6"/>
  <c r="AU96" i="6" s="1"/>
  <c r="AM102" i="6"/>
  <c r="AT96" i="6" s="1"/>
  <c r="AL102" i="6"/>
  <c r="AS96" i="6" s="1"/>
  <c r="AJ102" i="6"/>
  <c r="AE102" i="6"/>
  <c r="Z102" i="6"/>
  <c r="U102" i="6"/>
  <c r="P102" i="6"/>
  <c r="K102" i="6"/>
  <c r="F102" i="6"/>
  <c r="AN101" i="6"/>
  <c r="AU97" i="6" s="1"/>
  <c r="AM101" i="6"/>
  <c r="AL101" i="6"/>
  <c r="AS97" i="6" s="1"/>
  <c r="AJ101" i="6"/>
  <c r="AE101" i="6"/>
  <c r="Z101" i="6"/>
  <c r="U101" i="6"/>
  <c r="P101" i="6"/>
  <c r="K101" i="6"/>
  <c r="F101" i="6"/>
  <c r="AN100" i="6"/>
  <c r="AU99" i="6" s="1"/>
  <c r="AM100" i="6"/>
  <c r="AT99" i="6" s="1"/>
  <c r="AL100" i="6"/>
  <c r="AS99" i="6" s="1"/>
  <c r="AJ100" i="6"/>
  <c r="AE100" i="6"/>
  <c r="Z100" i="6"/>
  <c r="U100" i="6"/>
  <c r="P100" i="6"/>
  <c r="K100" i="6"/>
  <c r="F100" i="6"/>
  <c r="AN99" i="6"/>
  <c r="AU98" i="6" s="1"/>
  <c r="AM99" i="6"/>
  <c r="AT98" i="6" s="1"/>
  <c r="AL99" i="6"/>
  <c r="AS98" i="6" s="1"/>
  <c r="AJ99" i="6"/>
  <c r="AE99" i="6"/>
  <c r="Z99" i="6"/>
  <c r="U99" i="6"/>
  <c r="P99" i="6"/>
  <c r="K99" i="6"/>
  <c r="F99" i="6"/>
  <c r="AN98" i="6"/>
  <c r="AU100" i="6" s="1"/>
  <c r="AM98" i="6"/>
  <c r="AT100" i="6" s="1"/>
  <c r="AL98" i="6"/>
  <c r="AS100" i="6" s="1"/>
  <c r="AJ98" i="6"/>
  <c r="AE98" i="6"/>
  <c r="Z98" i="6"/>
  <c r="U98" i="6"/>
  <c r="P98" i="6"/>
  <c r="K98" i="6"/>
  <c r="F98" i="6"/>
  <c r="AN97" i="6"/>
  <c r="AU102" i="6" s="1"/>
  <c r="AM97" i="6"/>
  <c r="AT102" i="6" s="1"/>
  <c r="AL97" i="6"/>
  <c r="AS102" i="6" s="1"/>
  <c r="AJ97" i="6"/>
  <c r="AE97" i="6"/>
  <c r="Z97" i="6"/>
  <c r="U97" i="6"/>
  <c r="P97" i="6"/>
  <c r="K97" i="6"/>
  <c r="F97" i="6"/>
  <c r="AR96" i="6"/>
  <c r="AN96" i="6"/>
  <c r="AU103" i="6" s="1"/>
  <c r="AM96" i="6"/>
  <c r="AT103" i="6" s="1"/>
  <c r="AL96" i="6"/>
  <c r="AS103" i="6" s="1"/>
  <c r="AJ96" i="6"/>
  <c r="AE96" i="6"/>
  <c r="Z96" i="6"/>
  <c r="U96" i="6"/>
  <c r="P96" i="6"/>
  <c r="K96" i="6"/>
  <c r="F96" i="6"/>
  <c r="AS89" i="6"/>
  <c r="AL89" i="6"/>
  <c r="AI88" i="6"/>
  <c r="AH88" i="6"/>
  <c r="AG88" i="6"/>
  <c r="AD88" i="6"/>
  <c r="AC88" i="6"/>
  <c r="AB88" i="6"/>
  <c r="Y88" i="6"/>
  <c r="X88" i="6"/>
  <c r="W88" i="6"/>
  <c r="T88" i="6"/>
  <c r="S88" i="6"/>
  <c r="R88" i="6"/>
  <c r="O88" i="6"/>
  <c r="N88" i="6"/>
  <c r="M88" i="6"/>
  <c r="J88" i="6"/>
  <c r="I88" i="6"/>
  <c r="H88" i="6"/>
  <c r="E88" i="6"/>
  <c r="D88" i="6"/>
  <c r="C88" i="6"/>
  <c r="AR87" i="6"/>
  <c r="AN87" i="6"/>
  <c r="AU84" i="6" s="1"/>
  <c r="AM87" i="6"/>
  <c r="AT84" i="6" s="1"/>
  <c r="AL87" i="6"/>
  <c r="AS84" i="6" s="1"/>
  <c r="AJ87" i="6"/>
  <c r="AE87" i="6"/>
  <c r="Z87" i="6"/>
  <c r="U87" i="6"/>
  <c r="P87" i="6"/>
  <c r="K87" i="6"/>
  <c r="F87" i="6"/>
  <c r="AR86" i="6"/>
  <c r="AN86" i="6"/>
  <c r="AU85" i="6" s="1"/>
  <c r="AM86" i="6"/>
  <c r="AT85" i="6" s="1"/>
  <c r="AL86" i="6"/>
  <c r="AS85" i="6" s="1"/>
  <c r="AJ86" i="6"/>
  <c r="AE86" i="6"/>
  <c r="Z86" i="6"/>
  <c r="U86" i="6"/>
  <c r="P86" i="6"/>
  <c r="K86" i="6"/>
  <c r="F86" i="6"/>
  <c r="AR85" i="6"/>
  <c r="AN85" i="6"/>
  <c r="AU81" i="6" s="1"/>
  <c r="AM85" i="6"/>
  <c r="AT81" i="6" s="1"/>
  <c r="AL85" i="6"/>
  <c r="AS81" i="6" s="1"/>
  <c r="AJ85" i="6"/>
  <c r="AE85" i="6"/>
  <c r="Z85" i="6"/>
  <c r="U85" i="6"/>
  <c r="P85" i="6"/>
  <c r="K85" i="6"/>
  <c r="F85" i="6"/>
  <c r="AN84" i="6"/>
  <c r="AU83" i="6" s="1"/>
  <c r="AM84" i="6"/>
  <c r="AT83" i="6" s="1"/>
  <c r="AL84" i="6"/>
  <c r="AS83" i="6" s="1"/>
  <c r="AJ84" i="6"/>
  <c r="AE84" i="6"/>
  <c r="Z84" i="6"/>
  <c r="U84" i="6"/>
  <c r="P84" i="6"/>
  <c r="K84" i="6"/>
  <c r="F84" i="6"/>
  <c r="AN83" i="6"/>
  <c r="AU82" i="6" s="1"/>
  <c r="AM83" i="6"/>
  <c r="AT82" i="6" s="1"/>
  <c r="AL83" i="6"/>
  <c r="AS82" i="6" s="1"/>
  <c r="AJ83" i="6"/>
  <c r="AE83" i="6"/>
  <c r="Z83" i="6"/>
  <c r="U83" i="6"/>
  <c r="P83" i="6"/>
  <c r="K83" i="6"/>
  <c r="F83" i="6"/>
  <c r="AN82" i="6"/>
  <c r="AU86" i="6" s="1"/>
  <c r="AM82" i="6"/>
  <c r="AT86" i="6" s="1"/>
  <c r="AL82" i="6"/>
  <c r="AS86" i="6" s="1"/>
  <c r="AJ82" i="6"/>
  <c r="AE82" i="6"/>
  <c r="Z82" i="6"/>
  <c r="U82" i="6"/>
  <c r="P82" i="6"/>
  <c r="K82" i="6"/>
  <c r="F82" i="6"/>
  <c r="AN81" i="6"/>
  <c r="AU80" i="6" s="1"/>
  <c r="AM81" i="6"/>
  <c r="AT80" i="6" s="1"/>
  <c r="AL81" i="6"/>
  <c r="AS80" i="6" s="1"/>
  <c r="AJ81" i="6"/>
  <c r="AE81" i="6"/>
  <c r="Z81" i="6"/>
  <c r="U81" i="6"/>
  <c r="P81" i="6"/>
  <c r="K81" i="6"/>
  <c r="F81" i="6"/>
  <c r="AR80" i="6"/>
  <c r="AN80" i="6"/>
  <c r="AU87" i="6" s="1"/>
  <c r="AM80" i="6"/>
  <c r="AT87" i="6" s="1"/>
  <c r="AL80" i="6"/>
  <c r="AS87" i="6" s="1"/>
  <c r="AJ80" i="6"/>
  <c r="AE80" i="6"/>
  <c r="Z80" i="6"/>
  <c r="U80" i="6"/>
  <c r="P80" i="6"/>
  <c r="K80" i="6"/>
  <c r="F80" i="6"/>
  <c r="AS74" i="6"/>
  <c r="AL74" i="6"/>
  <c r="AI73" i="6"/>
  <c r="AH73" i="6"/>
  <c r="AG73" i="6"/>
  <c r="AD73" i="6"/>
  <c r="AC73" i="6"/>
  <c r="AB73" i="6"/>
  <c r="Y73" i="6"/>
  <c r="X73" i="6"/>
  <c r="W73" i="6"/>
  <c r="T73" i="6"/>
  <c r="S73" i="6"/>
  <c r="R73" i="6"/>
  <c r="O73" i="6"/>
  <c r="N73" i="6"/>
  <c r="M73" i="6"/>
  <c r="J73" i="6"/>
  <c r="I73" i="6"/>
  <c r="H73" i="6"/>
  <c r="AJ72" i="6"/>
  <c r="AE72" i="6"/>
  <c r="Z72" i="6"/>
  <c r="U72" i="6"/>
  <c r="P72" i="6"/>
  <c r="K72" i="6"/>
  <c r="F72" i="6"/>
  <c r="AN71" i="6"/>
  <c r="AU66" i="6" s="1"/>
  <c r="AM71" i="6"/>
  <c r="AL71" i="6"/>
  <c r="AS66" i="6" s="1"/>
  <c r="AJ71" i="6"/>
  <c r="AE71" i="6"/>
  <c r="Z71" i="6"/>
  <c r="U71" i="6"/>
  <c r="P71" i="6"/>
  <c r="K71" i="6"/>
  <c r="F71" i="6"/>
  <c r="AN70" i="6"/>
  <c r="AU68" i="6" s="1"/>
  <c r="AM70" i="6"/>
  <c r="AT68" i="6" s="1"/>
  <c r="AL70" i="6"/>
  <c r="AS68" i="6" s="1"/>
  <c r="AJ70" i="6"/>
  <c r="AE70" i="6"/>
  <c r="Z70" i="6"/>
  <c r="U70" i="6"/>
  <c r="P70" i="6"/>
  <c r="K70" i="6"/>
  <c r="F70" i="6"/>
  <c r="AN69" i="6"/>
  <c r="AU70" i="6" s="1"/>
  <c r="AM69" i="6"/>
  <c r="AT70" i="6" s="1"/>
  <c r="AL69" i="6"/>
  <c r="AS70" i="6" s="1"/>
  <c r="AJ69" i="6"/>
  <c r="AE69" i="6"/>
  <c r="Z69" i="6"/>
  <c r="U69" i="6"/>
  <c r="P69" i="6"/>
  <c r="K69" i="6"/>
  <c r="F69" i="6"/>
  <c r="AN68" i="6"/>
  <c r="AU71" i="6" s="1"/>
  <c r="AM68" i="6"/>
  <c r="AT71" i="6" s="1"/>
  <c r="AL68" i="6"/>
  <c r="AS71" i="6" s="1"/>
  <c r="AJ68" i="6"/>
  <c r="AE68" i="6"/>
  <c r="Z68" i="6"/>
  <c r="U68" i="6"/>
  <c r="P68" i="6"/>
  <c r="K68" i="6"/>
  <c r="F68" i="6"/>
  <c r="AN67" i="6"/>
  <c r="AU65" i="6" s="1"/>
  <c r="AM67" i="6"/>
  <c r="AL67" i="6"/>
  <c r="AS65" i="6" s="1"/>
  <c r="AJ67" i="6"/>
  <c r="AE67" i="6"/>
  <c r="Z67" i="6"/>
  <c r="U67" i="6"/>
  <c r="P67" i="6"/>
  <c r="K67" i="6"/>
  <c r="F67" i="6"/>
  <c r="AR66" i="6"/>
  <c r="AN66" i="6"/>
  <c r="AU67" i="6" s="1"/>
  <c r="AM66" i="6"/>
  <c r="AT67" i="6" s="1"/>
  <c r="AL66" i="6"/>
  <c r="AS67" i="6" s="1"/>
  <c r="AJ66" i="6"/>
  <c r="AE66" i="6"/>
  <c r="Z66" i="6"/>
  <c r="U66" i="6"/>
  <c r="P66" i="6"/>
  <c r="K66" i="6"/>
  <c r="F66" i="6"/>
  <c r="AR65" i="6"/>
  <c r="AN65" i="6"/>
  <c r="AU69" i="6" s="1"/>
  <c r="AM65" i="6"/>
  <c r="AT69" i="6" s="1"/>
  <c r="AL65" i="6"/>
  <c r="AS69" i="6" s="1"/>
  <c r="AJ65" i="6"/>
  <c r="AE65" i="6"/>
  <c r="Z65" i="6"/>
  <c r="U65" i="6"/>
  <c r="P65" i="6"/>
  <c r="K65" i="6"/>
  <c r="F65" i="6"/>
  <c r="AS56" i="6"/>
  <c r="AL56" i="6"/>
  <c r="AI55" i="6"/>
  <c r="AH55" i="6"/>
  <c r="AG55" i="6"/>
  <c r="AD55" i="6"/>
  <c r="AC55" i="6"/>
  <c r="AB55" i="6"/>
  <c r="Y55" i="6"/>
  <c r="X55" i="6"/>
  <c r="W55" i="6"/>
  <c r="T55" i="6"/>
  <c r="S55" i="6"/>
  <c r="R55" i="6"/>
  <c r="O55" i="6"/>
  <c r="N55" i="6"/>
  <c r="M55" i="6"/>
  <c r="J55" i="6"/>
  <c r="I55" i="6"/>
  <c r="H55" i="6"/>
  <c r="E55" i="6"/>
  <c r="D55" i="6"/>
  <c r="C55" i="6"/>
  <c r="AJ54" i="6"/>
  <c r="AE54" i="6"/>
  <c r="Z54" i="6"/>
  <c r="U54" i="6"/>
  <c r="P54" i="6"/>
  <c r="K54" i="6"/>
  <c r="F54" i="6"/>
  <c r="AN53" i="6"/>
  <c r="AU48" i="6" s="1"/>
  <c r="AM53" i="6"/>
  <c r="AT48" i="6" s="1"/>
  <c r="AL53" i="6"/>
  <c r="AS48" i="6" s="1"/>
  <c r="AJ53" i="6"/>
  <c r="AE53" i="6"/>
  <c r="Z53" i="6"/>
  <c r="U53" i="6"/>
  <c r="P53" i="6"/>
  <c r="K53" i="6"/>
  <c r="F53" i="6"/>
  <c r="AN52" i="6"/>
  <c r="AU52" i="6" s="1"/>
  <c r="AM52" i="6"/>
  <c r="AT52" i="6" s="1"/>
  <c r="AL52" i="6"/>
  <c r="AS52" i="6" s="1"/>
  <c r="AJ52" i="6"/>
  <c r="AE52" i="6"/>
  <c r="Z52" i="6"/>
  <c r="U52" i="6"/>
  <c r="P52" i="6"/>
  <c r="K52" i="6"/>
  <c r="F52" i="6"/>
  <c r="AN51" i="6"/>
  <c r="AU50" i="6" s="1"/>
  <c r="AM51" i="6"/>
  <c r="AT50" i="6" s="1"/>
  <c r="AL51" i="6"/>
  <c r="AS50" i="6" s="1"/>
  <c r="AJ51" i="6"/>
  <c r="AE51" i="6"/>
  <c r="Z51" i="6"/>
  <c r="U51" i="6"/>
  <c r="P51" i="6"/>
  <c r="K51" i="6"/>
  <c r="F51" i="6"/>
  <c r="AN50" i="6"/>
  <c r="AU51" i="6" s="1"/>
  <c r="AM50" i="6"/>
  <c r="AT51" i="6" s="1"/>
  <c r="AL50" i="6"/>
  <c r="AS51" i="6" s="1"/>
  <c r="AJ50" i="6"/>
  <c r="AE50" i="6"/>
  <c r="Z50" i="6"/>
  <c r="U50" i="6"/>
  <c r="P50" i="6"/>
  <c r="K50" i="6"/>
  <c r="F50" i="6"/>
  <c r="AN49" i="6"/>
  <c r="AU47" i="6" s="1"/>
  <c r="AM49" i="6"/>
  <c r="AT47" i="6" s="1"/>
  <c r="AL49" i="6"/>
  <c r="AS47" i="6" s="1"/>
  <c r="AJ49" i="6"/>
  <c r="AE49" i="6"/>
  <c r="Z49" i="6"/>
  <c r="U49" i="6"/>
  <c r="P49" i="6"/>
  <c r="K49" i="6"/>
  <c r="F49" i="6"/>
  <c r="AR48" i="6"/>
  <c r="AN48" i="6"/>
  <c r="AU49" i="6" s="1"/>
  <c r="AM48" i="6"/>
  <c r="AT49" i="6" s="1"/>
  <c r="AL48" i="6"/>
  <c r="AS49" i="6" s="1"/>
  <c r="AJ48" i="6"/>
  <c r="AE48" i="6"/>
  <c r="Z48" i="6"/>
  <c r="U48" i="6"/>
  <c r="P48" i="6"/>
  <c r="K48" i="6"/>
  <c r="F48" i="6"/>
  <c r="AR47" i="6"/>
  <c r="AN47" i="6"/>
  <c r="AU53" i="6" s="1"/>
  <c r="AM47" i="6"/>
  <c r="AT53" i="6" s="1"/>
  <c r="AL47" i="6"/>
  <c r="AS53" i="6" s="1"/>
  <c r="AJ47" i="6"/>
  <c r="AE47" i="6"/>
  <c r="Z47" i="6"/>
  <c r="U47" i="6"/>
  <c r="P47" i="6"/>
  <c r="K47" i="6"/>
  <c r="F47" i="6"/>
  <c r="AS43" i="6"/>
  <c r="AL43" i="6"/>
  <c r="AI42" i="6"/>
  <c r="AH42" i="6"/>
  <c r="AG42" i="6"/>
  <c r="AD42" i="6"/>
  <c r="AC42" i="6"/>
  <c r="AB42" i="6"/>
  <c r="Y42" i="6"/>
  <c r="X42" i="6"/>
  <c r="W42" i="6"/>
  <c r="T42" i="6"/>
  <c r="S42" i="6"/>
  <c r="R42" i="6"/>
  <c r="O42" i="6"/>
  <c r="N42" i="6"/>
  <c r="M42" i="6"/>
  <c r="J42" i="6"/>
  <c r="I42" i="6"/>
  <c r="H42" i="6"/>
  <c r="E42" i="6"/>
  <c r="D42" i="6"/>
  <c r="C42" i="6"/>
  <c r="AJ41" i="6"/>
  <c r="AE41" i="6"/>
  <c r="Z41" i="6"/>
  <c r="U41" i="6"/>
  <c r="P41" i="6"/>
  <c r="K41" i="6"/>
  <c r="F41" i="6"/>
  <c r="AN40" i="6"/>
  <c r="AU35" i="6" s="1"/>
  <c r="AM40" i="6"/>
  <c r="AT35" i="6" s="1"/>
  <c r="AL40" i="6"/>
  <c r="AS35" i="6" s="1"/>
  <c r="AJ40" i="6"/>
  <c r="AE40" i="6"/>
  <c r="Z40" i="6"/>
  <c r="U40" i="6"/>
  <c r="P40" i="6"/>
  <c r="K40" i="6"/>
  <c r="F40" i="6"/>
  <c r="AN39" i="6"/>
  <c r="AU38" i="6" s="1"/>
  <c r="AM39" i="6"/>
  <c r="AT38" i="6" s="1"/>
  <c r="AL39" i="6"/>
  <c r="AS38" i="6" s="1"/>
  <c r="AJ39" i="6"/>
  <c r="AE39" i="6"/>
  <c r="Z39" i="6"/>
  <c r="U39" i="6"/>
  <c r="P39" i="6"/>
  <c r="K39" i="6"/>
  <c r="F39" i="6"/>
  <c r="AN38" i="6"/>
  <c r="AU39" i="6" s="1"/>
  <c r="AM38" i="6"/>
  <c r="AT39" i="6" s="1"/>
  <c r="AL38" i="6"/>
  <c r="AS39" i="6" s="1"/>
  <c r="AJ38" i="6"/>
  <c r="AE38" i="6"/>
  <c r="Z38" i="6"/>
  <c r="U38" i="6"/>
  <c r="P38" i="6"/>
  <c r="K38" i="6"/>
  <c r="F38" i="6"/>
  <c r="AN37" i="6"/>
  <c r="AU34" i="6" s="1"/>
  <c r="AM37" i="6"/>
  <c r="AT34" i="6" s="1"/>
  <c r="AL37" i="6"/>
  <c r="AS34" i="6" s="1"/>
  <c r="AJ37" i="6"/>
  <c r="AE37" i="6"/>
  <c r="Z37" i="6"/>
  <c r="U37" i="6"/>
  <c r="P37" i="6"/>
  <c r="K37" i="6"/>
  <c r="F37" i="6"/>
  <c r="AN36" i="6"/>
  <c r="AU37" i="6" s="1"/>
  <c r="AM36" i="6"/>
  <c r="AT37" i="6" s="1"/>
  <c r="AL36" i="6"/>
  <c r="AS37" i="6" s="1"/>
  <c r="AJ36" i="6"/>
  <c r="AE36" i="6"/>
  <c r="Z36" i="6"/>
  <c r="U36" i="6"/>
  <c r="P36" i="6"/>
  <c r="K36" i="6"/>
  <c r="F36" i="6"/>
  <c r="AN35" i="6"/>
  <c r="AU36" i="6" s="1"/>
  <c r="AM35" i="6"/>
  <c r="AL35" i="6"/>
  <c r="AS36" i="6" s="1"/>
  <c r="AJ35" i="6"/>
  <c r="AE35" i="6"/>
  <c r="Z35" i="6"/>
  <c r="U35" i="6"/>
  <c r="P35" i="6"/>
  <c r="K35" i="6"/>
  <c r="F35" i="6"/>
  <c r="AN34" i="6"/>
  <c r="AU40" i="6" s="1"/>
  <c r="AM34" i="6"/>
  <c r="AT40" i="6" s="1"/>
  <c r="AL34" i="6"/>
  <c r="AS40" i="6" s="1"/>
  <c r="AJ34" i="6"/>
  <c r="AE34" i="6"/>
  <c r="Z34" i="6"/>
  <c r="U34" i="6"/>
  <c r="P34" i="6"/>
  <c r="K34" i="6"/>
  <c r="F34" i="6"/>
  <c r="AS29" i="6"/>
  <c r="AL29" i="6"/>
  <c r="AI28" i="6"/>
  <c r="AH28" i="6"/>
  <c r="AG28" i="6"/>
  <c r="AD28" i="6"/>
  <c r="AC28" i="6"/>
  <c r="AB28" i="6"/>
  <c r="Y28" i="6"/>
  <c r="X28" i="6"/>
  <c r="W28" i="6"/>
  <c r="T28" i="6"/>
  <c r="S28" i="6"/>
  <c r="R28" i="6"/>
  <c r="O28" i="6"/>
  <c r="N28" i="6"/>
  <c r="M28" i="6"/>
  <c r="J28" i="6"/>
  <c r="I28" i="6"/>
  <c r="H28" i="6"/>
  <c r="AP27" i="6"/>
  <c r="AJ27" i="6"/>
  <c r="AE27" i="6"/>
  <c r="Z27" i="6"/>
  <c r="U27" i="6"/>
  <c r="P27" i="6"/>
  <c r="K27" i="6"/>
  <c r="F27" i="6"/>
  <c r="AN26" i="6"/>
  <c r="AU26" i="6" s="1"/>
  <c r="AM26" i="6"/>
  <c r="AT26" i="6" s="1"/>
  <c r="AL26" i="6"/>
  <c r="AS26" i="6" s="1"/>
  <c r="AJ26" i="6"/>
  <c r="AE26" i="6"/>
  <c r="Z26" i="6"/>
  <c r="U26" i="6"/>
  <c r="P26" i="6"/>
  <c r="K26" i="6"/>
  <c r="F26" i="6"/>
  <c r="AN25" i="6"/>
  <c r="AU20" i="6" s="1"/>
  <c r="AM25" i="6"/>
  <c r="AT20" i="6" s="1"/>
  <c r="AL25" i="6"/>
  <c r="AS20" i="6" s="1"/>
  <c r="AJ25" i="6"/>
  <c r="AE25" i="6"/>
  <c r="Z25" i="6"/>
  <c r="U25" i="6"/>
  <c r="P25" i="6"/>
  <c r="K25" i="6"/>
  <c r="F25" i="6"/>
  <c r="AN24" i="6"/>
  <c r="AU25" i="6" s="1"/>
  <c r="AM24" i="6"/>
  <c r="AT25" i="6" s="1"/>
  <c r="AL24" i="6"/>
  <c r="AS25" i="6" s="1"/>
  <c r="AJ24" i="6"/>
  <c r="AE24" i="6"/>
  <c r="Z24" i="6"/>
  <c r="U24" i="6"/>
  <c r="P24" i="6"/>
  <c r="K24" i="6"/>
  <c r="F24" i="6"/>
  <c r="AN23" i="6"/>
  <c r="AU23" i="6" s="1"/>
  <c r="AM23" i="6"/>
  <c r="AT23" i="6" s="1"/>
  <c r="AL23" i="6"/>
  <c r="AS23" i="6" s="1"/>
  <c r="AJ23" i="6"/>
  <c r="AE23" i="6"/>
  <c r="Z23" i="6"/>
  <c r="U23" i="6"/>
  <c r="P23" i="6"/>
  <c r="K23" i="6"/>
  <c r="F23" i="6"/>
  <c r="AN22" i="6"/>
  <c r="AU21" i="6" s="1"/>
  <c r="AM22" i="6"/>
  <c r="AT21" i="6" s="1"/>
  <c r="AL22" i="6"/>
  <c r="AS21" i="6" s="1"/>
  <c r="AJ22" i="6"/>
  <c r="AE22" i="6"/>
  <c r="Z22" i="6"/>
  <c r="U22" i="6"/>
  <c r="P22" i="6"/>
  <c r="K22" i="6"/>
  <c r="F22" i="6"/>
  <c r="AN21" i="6"/>
  <c r="AU24" i="6" s="1"/>
  <c r="AM21" i="6"/>
  <c r="AL21" i="6"/>
  <c r="AS24" i="6" s="1"/>
  <c r="AJ21" i="6"/>
  <c r="AE21" i="6"/>
  <c r="Z21" i="6"/>
  <c r="U21" i="6"/>
  <c r="P21" i="6"/>
  <c r="K21" i="6"/>
  <c r="F21" i="6"/>
  <c r="AR20" i="6"/>
  <c r="AN20" i="6"/>
  <c r="AU22" i="6" s="1"/>
  <c r="AM20" i="6"/>
  <c r="AT22" i="6" s="1"/>
  <c r="AL20" i="6"/>
  <c r="AS22" i="6" s="1"/>
  <c r="AJ20" i="6"/>
  <c r="AE20" i="6"/>
  <c r="Z20" i="6"/>
  <c r="U20" i="6"/>
  <c r="P20" i="6"/>
  <c r="K20" i="6"/>
  <c r="F20" i="6"/>
  <c r="AS12" i="6"/>
  <c r="AL12" i="6"/>
  <c r="AI11" i="6"/>
  <c r="AH11" i="6"/>
  <c r="AG11" i="6"/>
  <c r="AD11" i="6"/>
  <c r="AC11" i="6"/>
  <c r="AB11" i="6"/>
  <c r="Y11" i="6"/>
  <c r="X11" i="6"/>
  <c r="W11" i="6"/>
  <c r="T11" i="6"/>
  <c r="S11" i="6"/>
  <c r="R11" i="6"/>
  <c r="O11" i="6"/>
  <c r="N11" i="6"/>
  <c r="M11" i="6"/>
  <c r="J11" i="6"/>
  <c r="I11" i="6"/>
  <c r="H11" i="6"/>
  <c r="E11" i="6"/>
  <c r="D11" i="6"/>
  <c r="C11" i="6"/>
  <c r="AX10" i="6"/>
  <c r="AR10" i="6"/>
  <c r="AN10" i="6"/>
  <c r="AU5" i="6" s="1"/>
  <c r="AM10" i="6"/>
  <c r="AL10" i="6"/>
  <c r="AS5" i="6" s="1"/>
  <c r="AZ7" i="6" s="1"/>
  <c r="AJ10" i="6"/>
  <c r="AE10" i="6"/>
  <c r="Z10" i="6"/>
  <c r="U10" i="6"/>
  <c r="P10" i="6"/>
  <c r="K10" i="6"/>
  <c r="F10" i="6"/>
  <c r="AX9" i="6"/>
  <c r="AR9" i="6"/>
  <c r="AY10" i="6" s="1"/>
  <c r="AN9" i="6"/>
  <c r="AU10" i="6" s="1"/>
  <c r="AM9" i="6"/>
  <c r="AL9" i="6"/>
  <c r="AS10" i="6" s="1"/>
  <c r="AJ9" i="6"/>
  <c r="AE9" i="6"/>
  <c r="Z9" i="6"/>
  <c r="U9" i="6"/>
  <c r="P9" i="6"/>
  <c r="K9" i="6"/>
  <c r="F9" i="6"/>
  <c r="AX8" i="6"/>
  <c r="AR8" i="6"/>
  <c r="AY9" i="6" s="1"/>
  <c r="AN8" i="6"/>
  <c r="AU9" i="6" s="1"/>
  <c r="AM8" i="6"/>
  <c r="AT9" i="6" s="1"/>
  <c r="AL8" i="6"/>
  <c r="AS9" i="6" s="1"/>
  <c r="AZ10" i="6" s="1"/>
  <c r="AJ8" i="6"/>
  <c r="AE8" i="6"/>
  <c r="Z8" i="6"/>
  <c r="U8" i="6"/>
  <c r="P8" i="6"/>
  <c r="K8" i="6"/>
  <c r="F8" i="6"/>
  <c r="AX7" i="6"/>
  <c r="AR7" i="6"/>
  <c r="AY8" i="6" s="1"/>
  <c r="AN7" i="6"/>
  <c r="AU8" i="6" s="1"/>
  <c r="AM7" i="6"/>
  <c r="AT8" i="6" s="1"/>
  <c r="AL7" i="6"/>
  <c r="AS8" i="6" s="1"/>
  <c r="AZ9" i="6" s="1"/>
  <c r="AJ7" i="6"/>
  <c r="AE7" i="6"/>
  <c r="Z7" i="6"/>
  <c r="U7" i="6"/>
  <c r="P7" i="6"/>
  <c r="K7" i="6"/>
  <c r="F7" i="6"/>
  <c r="AR6" i="6"/>
  <c r="AN6" i="6"/>
  <c r="AU4" i="6" s="1"/>
  <c r="AM6" i="6"/>
  <c r="AL6" i="6"/>
  <c r="AS4" i="6" s="1"/>
  <c r="AJ6" i="6"/>
  <c r="AE6" i="6"/>
  <c r="Z6" i="6"/>
  <c r="U6" i="6"/>
  <c r="P6" i="6"/>
  <c r="K6" i="6"/>
  <c r="F6" i="6"/>
  <c r="AR5" i="6"/>
  <c r="AY7" i="6" s="1"/>
  <c r="AN5" i="6"/>
  <c r="AU7" i="6" s="1"/>
  <c r="AM5" i="6"/>
  <c r="AL5" i="6"/>
  <c r="AS7" i="6" s="1"/>
  <c r="AZ8" i="6" s="1"/>
  <c r="AJ5" i="6"/>
  <c r="AE5" i="6"/>
  <c r="Z5" i="6"/>
  <c r="U5" i="6"/>
  <c r="P5" i="6"/>
  <c r="K5" i="6"/>
  <c r="F5" i="6"/>
  <c r="AR4" i="6"/>
  <c r="AN4" i="6"/>
  <c r="AU6" i="6" s="1"/>
  <c r="AM4" i="6"/>
  <c r="AL4" i="6"/>
  <c r="AS6" i="6" s="1"/>
  <c r="AJ4" i="6"/>
  <c r="AE4" i="6"/>
  <c r="Z4" i="6"/>
  <c r="U4" i="6"/>
  <c r="P4" i="6"/>
  <c r="K4" i="6"/>
  <c r="F4" i="6"/>
  <c r="AR3" i="6"/>
  <c r="AN3" i="6"/>
  <c r="AU3" i="6" s="1"/>
  <c r="AM3" i="6"/>
  <c r="AT3" i="6" s="1"/>
  <c r="AL3" i="6"/>
  <c r="AS3" i="6" s="1"/>
  <c r="AJ3" i="6"/>
  <c r="AE3" i="6"/>
  <c r="Z3" i="6"/>
  <c r="U3" i="6"/>
  <c r="P3" i="6"/>
  <c r="K3" i="6"/>
  <c r="F3" i="6"/>
  <c r="AU100" i="3"/>
  <c r="AR99" i="3"/>
  <c r="AR98" i="3"/>
  <c r="AR86" i="3"/>
  <c r="AR85" i="3"/>
  <c r="AR84" i="3"/>
  <c r="AR83" i="3"/>
  <c r="AR82" i="3"/>
  <c r="AR81" i="3"/>
  <c r="AR80" i="3"/>
  <c r="AR71" i="3"/>
  <c r="AR70" i="3"/>
  <c r="AR69" i="3"/>
  <c r="AR68" i="3"/>
  <c r="AU35" i="3"/>
  <c r="AR36" i="3"/>
  <c r="AR35" i="3"/>
  <c r="AR40" i="3"/>
  <c r="AR39" i="3"/>
  <c r="AR38" i="3"/>
  <c r="AR37" i="3"/>
  <c r="AR34" i="3"/>
  <c r="AR26" i="3"/>
  <c r="AR25" i="3"/>
  <c r="AR24" i="3"/>
  <c r="AR23" i="3"/>
  <c r="AR22" i="3"/>
  <c r="AR21" i="3"/>
  <c r="U4" i="3"/>
  <c r="AX7" i="3"/>
  <c r="AX8" i="3"/>
  <c r="AX9" i="3"/>
  <c r="AX10" i="3"/>
  <c r="AR10" i="3"/>
  <c r="AR9" i="3"/>
  <c r="AY10" i="3" s="1"/>
  <c r="AR8" i="3"/>
  <c r="AY9" i="3" s="1"/>
  <c r="AR7" i="3"/>
  <c r="AY8" i="3" s="1"/>
  <c r="AR6" i="3"/>
  <c r="AR5" i="3"/>
  <c r="AY7" i="3" s="1"/>
  <c r="AR4" i="3"/>
  <c r="AR3" i="3"/>
  <c r="AS118" i="3"/>
  <c r="AL118" i="3"/>
  <c r="AU117" i="3"/>
  <c r="AT117" i="3"/>
  <c r="AS117" i="3"/>
  <c r="AN117" i="3"/>
  <c r="AM117" i="3"/>
  <c r="AL117" i="3"/>
  <c r="AI117" i="3"/>
  <c r="AH117" i="3"/>
  <c r="AG117" i="3"/>
  <c r="AD117" i="3"/>
  <c r="AC117" i="3"/>
  <c r="AB117" i="3"/>
  <c r="Y117" i="3"/>
  <c r="X117" i="3"/>
  <c r="W117" i="3"/>
  <c r="T117" i="3"/>
  <c r="S117" i="3"/>
  <c r="R117" i="3"/>
  <c r="O117" i="3"/>
  <c r="N117" i="3"/>
  <c r="M117" i="3"/>
  <c r="J117" i="3"/>
  <c r="I117" i="3"/>
  <c r="H117" i="3"/>
  <c r="E117" i="3"/>
  <c r="D117" i="3"/>
  <c r="C117" i="3"/>
  <c r="AP116" i="3"/>
  <c r="AW113" i="3" s="1"/>
  <c r="AJ116" i="3"/>
  <c r="AE116" i="3"/>
  <c r="Z116" i="3"/>
  <c r="U116" i="3"/>
  <c r="P116" i="3"/>
  <c r="K116" i="3"/>
  <c r="F116" i="3"/>
  <c r="AP115" i="3"/>
  <c r="AW109" i="3" s="1"/>
  <c r="AJ115" i="3"/>
  <c r="AE115" i="3"/>
  <c r="Z115" i="3"/>
  <c r="U115" i="3"/>
  <c r="P115" i="3"/>
  <c r="K115" i="3"/>
  <c r="F115" i="3"/>
  <c r="AP114" i="3"/>
  <c r="AW110" i="3" s="1"/>
  <c r="AJ114" i="3"/>
  <c r="AE114" i="3"/>
  <c r="Z114" i="3"/>
  <c r="U114" i="3"/>
  <c r="P114" i="3"/>
  <c r="K114" i="3"/>
  <c r="F114" i="3"/>
  <c r="AP113" i="3"/>
  <c r="AW112" i="3" s="1"/>
  <c r="AJ113" i="3"/>
  <c r="AE113" i="3"/>
  <c r="Z113" i="3"/>
  <c r="U113" i="3"/>
  <c r="P113" i="3"/>
  <c r="K113" i="3"/>
  <c r="F113" i="3"/>
  <c r="AP112" i="3"/>
  <c r="AW114" i="3" s="1"/>
  <c r="AJ112" i="3"/>
  <c r="AE112" i="3"/>
  <c r="Z112" i="3"/>
  <c r="U112" i="3"/>
  <c r="P112" i="3"/>
  <c r="K112" i="3"/>
  <c r="F112" i="3"/>
  <c r="AP111" i="3"/>
  <c r="AW111" i="3" s="1"/>
  <c r="AJ111" i="3"/>
  <c r="AE111" i="3"/>
  <c r="Z111" i="3"/>
  <c r="U111" i="3"/>
  <c r="P111" i="3"/>
  <c r="K111" i="3"/>
  <c r="F111" i="3"/>
  <c r="AP110" i="3"/>
  <c r="AW116" i="3" s="1"/>
  <c r="AJ110" i="3"/>
  <c r="AE110" i="3"/>
  <c r="Z110" i="3"/>
  <c r="U110" i="3"/>
  <c r="P110" i="3"/>
  <c r="K110" i="3"/>
  <c r="F110" i="3"/>
  <c r="AP109" i="3"/>
  <c r="AW115" i="3" s="1"/>
  <c r="AJ109" i="3"/>
  <c r="AE109" i="3"/>
  <c r="Z109" i="3"/>
  <c r="U109" i="3"/>
  <c r="P109" i="3"/>
  <c r="K109" i="3"/>
  <c r="F109" i="3"/>
  <c r="AS105" i="3"/>
  <c r="AL105" i="3"/>
  <c r="AI104" i="3"/>
  <c r="AH104" i="3"/>
  <c r="AG104" i="3"/>
  <c r="AD104" i="3"/>
  <c r="AC104" i="3"/>
  <c r="AB104" i="3"/>
  <c r="Y104" i="3"/>
  <c r="X104" i="3"/>
  <c r="W104" i="3"/>
  <c r="T104" i="3"/>
  <c r="S104" i="3"/>
  <c r="R104" i="3"/>
  <c r="O104" i="3"/>
  <c r="N104" i="3"/>
  <c r="M104" i="3"/>
  <c r="J104" i="3"/>
  <c r="I104" i="3"/>
  <c r="H104" i="3"/>
  <c r="E104" i="3"/>
  <c r="D104" i="3"/>
  <c r="C104" i="3"/>
  <c r="AR103" i="3"/>
  <c r="AN103" i="3"/>
  <c r="AU101" i="3" s="1"/>
  <c r="AM103" i="3"/>
  <c r="AT101" i="3" s="1"/>
  <c r="AL103" i="3"/>
  <c r="AS101" i="3" s="1"/>
  <c r="AJ103" i="3"/>
  <c r="AE103" i="3"/>
  <c r="Z103" i="3"/>
  <c r="U103" i="3"/>
  <c r="P103" i="3"/>
  <c r="K103" i="3"/>
  <c r="F103" i="3"/>
  <c r="AR102" i="3"/>
  <c r="AN102" i="3"/>
  <c r="AU96" i="3" s="1"/>
  <c r="AM102" i="3"/>
  <c r="AP102" i="3" s="1"/>
  <c r="AW96" i="3" s="1"/>
  <c r="AL102" i="3"/>
  <c r="AS96" i="3" s="1"/>
  <c r="AJ102" i="3"/>
  <c r="AE102" i="3"/>
  <c r="Z102" i="3"/>
  <c r="U102" i="3"/>
  <c r="P102" i="3"/>
  <c r="K102" i="3"/>
  <c r="F102" i="3"/>
  <c r="AR101" i="3"/>
  <c r="AN101" i="3"/>
  <c r="AU99" i="3" s="1"/>
  <c r="AM101" i="3"/>
  <c r="AT99" i="3" s="1"/>
  <c r="AL101" i="3"/>
  <c r="AS99" i="3" s="1"/>
  <c r="AJ101" i="3"/>
  <c r="AE101" i="3"/>
  <c r="Z101" i="3"/>
  <c r="U101" i="3"/>
  <c r="P101" i="3"/>
  <c r="K101" i="3"/>
  <c r="F101" i="3"/>
  <c r="AR100" i="3"/>
  <c r="AN100" i="3"/>
  <c r="AU98" i="3" s="1"/>
  <c r="AM100" i="3"/>
  <c r="AT98" i="3" s="1"/>
  <c r="AL100" i="3"/>
  <c r="AS98" i="3" s="1"/>
  <c r="AJ100" i="3"/>
  <c r="AE100" i="3"/>
  <c r="Z100" i="3"/>
  <c r="U100" i="3"/>
  <c r="P100" i="3"/>
  <c r="K100" i="3"/>
  <c r="F100" i="3"/>
  <c r="AN99" i="3"/>
  <c r="AU97" i="3" s="1"/>
  <c r="AM99" i="3"/>
  <c r="AT97" i="3" s="1"/>
  <c r="AL99" i="3"/>
  <c r="AS97" i="3" s="1"/>
  <c r="AJ99" i="3"/>
  <c r="AE99" i="3"/>
  <c r="Z99" i="3"/>
  <c r="U99" i="3"/>
  <c r="P99" i="3"/>
  <c r="K99" i="3"/>
  <c r="F99" i="3"/>
  <c r="AN98" i="3"/>
  <c r="AM98" i="3"/>
  <c r="AL98" i="3"/>
  <c r="AS100" i="3" s="1"/>
  <c r="AJ98" i="3"/>
  <c r="AE98" i="3"/>
  <c r="Z98" i="3"/>
  <c r="U98" i="3"/>
  <c r="P98" i="3"/>
  <c r="K98" i="3"/>
  <c r="F98" i="3"/>
  <c r="AR97" i="3"/>
  <c r="AN97" i="3"/>
  <c r="AU102" i="3" s="1"/>
  <c r="AM97" i="3"/>
  <c r="AT102" i="3" s="1"/>
  <c r="AL97" i="3"/>
  <c r="AS102" i="3" s="1"/>
  <c r="AJ97" i="3"/>
  <c r="AE97" i="3"/>
  <c r="Z97" i="3"/>
  <c r="U97" i="3"/>
  <c r="P97" i="3"/>
  <c r="K97" i="3"/>
  <c r="F97" i="3"/>
  <c r="AR96" i="3"/>
  <c r="AN96" i="3"/>
  <c r="AU103" i="3" s="1"/>
  <c r="AM96" i="3"/>
  <c r="AT103" i="3" s="1"/>
  <c r="AL96" i="3"/>
  <c r="AS103" i="3" s="1"/>
  <c r="AJ96" i="3"/>
  <c r="AE96" i="3"/>
  <c r="Z96" i="3"/>
  <c r="U96" i="3"/>
  <c r="P96" i="3"/>
  <c r="K96" i="3"/>
  <c r="F96" i="3"/>
  <c r="AS89" i="3"/>
  <c r="AL89" i="3"/>
  <c r="AI88" i="3"/>
  <c r="AH88" i="3"/>
  <c r="AG88" i="3"/>
  <c r="AD88" i="3"/>
  <c r="AC88" i="3"/>
  <c r="AB88" i="3"/>
  <c r="Y88" i="3"/>
  <c r="X88" i="3"/>
  <c r="W88" i="3"/>
  <c r="T88" i="3"/>
  <c r="S88" i="3"/>
  <c r="R88" i="3"/>
  <c r="O88" i="3"/>
  <c r="N88" i="3"/>
  <c r="M88" i="3"/>
  <c r="J88" i="3"/>
  <c r="I88" i="3"/>
  <c r="H88" i="3"/>
  <c r="E88" i="3"/>
  <c r="D88" i="3"/>
  <c r="C88" i="3"/>
  <c r="AR87" i="3"/>
  <c r="AN87" i="3"/>
  <c r="AU82" i="3" s="1"/>
  <c r="AM87" i="3"/>
  <c r="AT82" i="3" s="1"/>
  <c r="AL87" i="3"/>
  <c r="AS82" i="3" s="1"/>
  <c r="AJ87" i="3"/>
  <c r="AE87" i="3"/>
  <c r="Z87" i="3"/>
  <c r="U87" i="3"/>
  <c r="P87" i="3"/>
  <c r="K87" i="3"/>
  <c r="F87" i="3"/>
  <c r="AN86" i="3"/>
  <c r="AU85" i="3" s="1"/>
  <c r="AM86" i="3"/>
  <c r="AT85" i="3" s="1"/>
  <c r="AL86" i="3"/>
  <c r="AS85" i="3" s="1"/>
  <c r="AJ86" i="3"/>
  <c r="AE86" i="3"/>
  <c r="Z86" i="3"/>
  <c r="U86" i="3"/>
  <c r="P86" i="3"/>
  <c r="K86" i="3"/>
  <c r="F86" i="3"/>
  <c r="AN85" i="3"/>
  <c r="AU84" i="3" s="1"/>
  <c r="AM85" i="3"/>
  <c r="AT84" i="3" s="1"/>
  <c r="AL85" i="3"/>
  <c r="AS84" i="3" s="1"/>
  <c r="AJ85" i="3"/>
  <c r="AE85" i="3"/>
  <c r="Z85" i="3"/>
  <c r="U85" i="3"/>
  <c r="P85" i="3"/>
  <c r="K85" i="3"/>
  <c r="F85" i="3"/>
  <c r="AN84" i="3"/>
  <c r="AU81" i="3" s="1"/>
  <c r="AM84" i="3"/>
  <c r="AP84" i="3" s="1"/>
  <c r="AW81" i="3" s="1"/>
  <c r="AL84" i="3"/>
  <c r="AS81" i="3" s="1"/>
  <c r="AJ84" i="3"/>
  <c r="AE84" i="3"/>
  <c r="Z84" i="3"/>
  <c r="U84" i="3"/>
  <c r="P84" i="3"/>
  <c r="K84" i="3"/>
  <c r="F84" i="3"/>
  <c r="AN83" i="3"/>
  <c r="AU83" i="3" s="1"/>
  <c r="AM83" i="3"/>
  <c r="AT83" i="3" s="1"/>
  <c r="AL83" i="3"/>
  <c r="AS83" i="3" s="1"/>
  <c r="AJ83" i="3"/>
  <c r="AE83" i="3"/>
  <c r="Z83" i="3"/>
  <c r="U83" i="3"/>
  <c r="P83" i="3"/>
  <c r="K83" i="3"/>
  <c r="F83" i="3"/>
  <c r="AN82" i="3"/>
  <c r="AU86" i="3" s="1"/>
  <c r="AM82" i="3"/>
  <c r="AT86" i="3" s="1"/>
  <c r="AL82" i="3"/>
  <c r="AS86" i="3" s="1"/>
  <c r="AJ82" i="3"/>
  <c r="AE82" i="3"/>
  <c r="Z82" i="3"/>
  <c r="U82" i="3"/>
  <c r="P82" i="3"/>
  <c r="K82" i="3"/>
  <c r="F82" i="3"/>
  <c r="AN81" i="3"/>
  <c r="AU80" i="3" s="1"/>
  <c r="AM81" i="3"/>
  <c r="AT80" i="3" s="1"/>
  <c r="AL81" i="3"/>
  <c r="AS80" i="3" s="1"/>
  <c r="AJ81" i="3"/>
  <c r="AE81" i="3"/>
  <c r="Z81" i="3"/>
  <c r="U81" i="3"/>
  <c r="P81" i="3"/>
  <c r="K81" i="3"/>
  <c r="F81" i="3"/>
  <c r="AN80" i="3"/>
  <c r="AU87" i="3" s="1"/>
  <c r="AM80" i="3"/>
  <c r="AT87" i="3" s="1"/>
  <c r="AL80" i="3"/>
  <c r="AS87" i="3" s="1"/>
  <c r="AJ80" i="3"/>
  <c r="AE80" i="3"/>
  <c r="Z80" i="3"/>
  <c r="U80" i="3"/>
  <c r="P80" i="3"/>
  <c r="K80" i="3"/>
  <c r="F80" i="3"/>
  <c r="AS74" i="3"/>
  <c r="AL74" i="3"/>
  <c r="AI73" i="3"/>
  <c r="AH73" i="3"/>
  <c r="AG73" i="3"/>
  <c r="AD73" i="3"/>
  <c r="AC73" i="3"/>
  <c r="AB73" i="3"/>
  <c r="Y73" i="3"/>
  <c r="X73" i="3"/>
  <c r="W73" i="3"/>
  <c r="T73" i="3"/>
  <c r="S73" i="3"/>
  <c r="R73" i="3"/>
  <c r="O73" i="3"/>
  <c r="N73" i="3"/>
  <c r="M73" i="3"/>
  <c r="J73" i="3"/>
  <c r="I73" i="3"/>
  <c r="H73" i="3"/>
  <c r="AJ72" i="3"/>
  <c r="AE72" i="3"/>
  <c r="Z72" i="3"/>
  <c r="U72" i="3"/>
  <c r="P72" i="3"/>
  <c r="K72" i="3"/>
  <c r="F72" i="3"/>
  <c r="AN71" i="3"/>
  <c r="AU66" i="3" s="1"/>
  <c r="AM71" i="3"/>
  <c r="AT66" i="3" s="1"/>
  <c r="AL71" i="3"/>
  <c r="AS66" i="3" s="1"/>
  <c r="AJ71" i="3"/>
  <c r="AE71" i="3"/>
  <c r="Z71" i="3"/>
  <c r="U71" i="3"/>
  <c r="P71" i="3"/>
  <c r="K71" i="3"/>
  <c r="F71" i="3"/>
  <c r="AN70" i="3"/>
  <c r="AU67" i="3" s="1"/>
  <c r="AM70" i="3"/>
  <c r="AT67" i="3" s="1"/>
  <c r="AL70" i="3"/>
  <c r="AS67" i="3" s="1"/>
  <c r="AJ70" i="3"/>
  <c r="AE70" i="3"/>
  <c r="Z70" i="3"/>
  <c r="U70" i="3"/>
  <c r="P70" i="3"/>
  <c r="K70" i="3"/>
  <c r="F70" i="3"/>
  <c r="AN69" i="3"/>
  <c r="AU71" i="3" s="1"/>
  <c r="AM69" i="3"/>
  <c r="AT71" i="3" s="1"/>
  <c r="AL69" i="3"/>
  <c r="AS71" i="3" s="1"/>
  <c r="AJ69" i="3"/>
  <c r="AE69" i="3"/>
  <c r="Z69" i="3"/>
  <c r="U69" i="3"/>
  <c r="P69" i="3"/>
  <c r="K69" i="3"/>
  <c r="F69" i="3"/>
  <c r="AN68" i="3"/>
  <c r="AU70" i="3" s="1"/>
  <c r="AM68" i="3"/>
  <c r="AT70" i="3" s="1"/>
  <c r="AL68" i="3"/>
  <c r="AS70" i="3" s="1"/>
  <c r="AJ68" i="3"/>
  <c r="AE68" i="3"/>
  <c r="Z68" i="3"/>
  <c r="U68" i="3"/>
  <c r="P68" i="3"/>
  <c r="K68" i="3"/>
  <c r="F68" i="3"/>
  <c r="AR67" i="3"/>
  <c r="AN67" i="3"/>
  <c r="AU65" i="3" s="1"/>
  <c r="AM67" i="3"/>
  <c r="AT65" i="3" s="1"/>
  <c r="AL67" i="3"/>
  <c r="AS65" i="3" s="1"/>
  <c r="AJ67" i="3"/>
  <c r="AE67" i="3"/>
  <c r="Z67" i="3"/>
  <c r="U67" i="3"/>
  <c r="P67" i="3"/>
  <c r="K67" i="3"/>
  <c r="F67" i="3"/>
  <c r="AR66" i="3"/>
  <c r="AN66" i="3"/>
  <c r="AU69" i="3" s="1"/>
  <c r="AM66" i="3"/>
  <c r="AT69" i="3" s="1"/>
  <c r="AL66" i="3"/>
  <c r="AS69" i="3" s="1"/>
  <c r="AJ66" i="3"/>
  <c r="AE66" i="3"/>
  <c r="Z66" i="3"/>
  <c r="U66" i="3"/>
  <c r="P66" i="3"/>
  <c r="K66" i="3"/>
  <c r="F66" i="3"/>
  <c r="AR65" i="3"/>
  <c r="AN65" i="3"/>
  <c r="AU68" i="3" s="1"/>
  <c r="AM65" i="3"/>
  <c r="AT68" i="3" s="1"/>
  <c r="AL65" i="3"/>
  <c r="AS68" i="3" s="1"/>
  <c r="AJ65" i="3"/>
  <c r="AE65" i="3"/>
  <c r="Z65" i="3"/>
  <c r="U65" i="3"/>
  <c r="P65" i="3"/>
  <c r="K65" i="3"/>
  <c r="F65" i="3"/>
  <c r="AS56" i="3"/>
  <c r="AL56" i="3"/>
  <c r="AI55" i="3"/>
  <c r="AH55" i="3"/>
  <c r="AG55" i="3"/>
  <c r="AD55" i="3"/>
  <c r="AC55" i="3"/>
  <c r="AB55" i="3"/>
  <c r="Y55" i="3"/>
  <c r="X55" i="3"/>
  <c r="W55" i="3"/>
  <c r="T55" i="3"/>
  <c r="S55" i="3"/>
  <c r="R55" i="3"/>
  <c r="O55" i="3"/>
  <c r="N55" i="3"/>
  <c r="M55" i="3"/>
  <c r="J55" i="3"/>
  <c r="I55" i="3"/>
  <c r="H55" i="3"/>
  <c r="E55" i="3"/>
  <c r="D55" i="3"/>
  <c r="C55" i="3"/>
  <c r="AJ54" i="3"/>
  <c r="AE54" i="3"/>
  <c r="Z54" i="3"/>
  <c r="U54" i="3"/>
  <c r="P54" i="3"/>
  <c r="K54" i="3"/>
  <c r="F54" i="3"/>
  <c r="AR53" i="3"/>
  <c r="AN53" i="3"/>
  <c r="AM53" i="3"/>
  <c r="AT48" i="3" s="1"/>
  <c r="AL53" i="3"/>
  <c r="AS48" i="3" s="1"/>
  <c r="AJ53" i="3"/>
  <c r="AE53" i="3"/>
  <c r="Z53" i="3"/>
  <c r="U53" i="3"/>
  <c r="P53" i="3"/>
  <c r="K53" i="3"/>
  <c r="F53" i="3"/>
  <c r="AR52" i="3"/>
  <c r="AN52" i="3"/>
  <c r="AU49" i="3" s="1"/>
  <c r="AM52" i="3"/>
  <c r="AT49" i="3" s="1"/>
  <c r="AL52" i="3"/>
  <c r="AS49" i="3" s="1"/>
  <c r="AJ52" i="3"/>
  <c r="AE52" i="3"/>
  <c r="Z52" i="3"/>
  <c r="U52" i="3"/>
  <c r="P52" i="3"/>
  <c r="K52" i="3"/>
  <c r="F52" i="3"/>
  <c r="AR51" i="3"/>
  <c r="AN51" i="3"/>
  <c r="AU51" i="3" s="1"/>
  <c r="AM51" i="3"/>
  <c r="AT51" i="3" s="1"/>
  <c r="AL51" i="3"/>
  <c r="AS51" i="3" s="1"/>
  <c r="AJ51" i="3"/>
  <c r="AE51" i="3"/>
  <c r="Z51" i="3"/>
  <c r="U51" i="3"/>
  <c r="P51" i="3"/>
  <c r="K51" i="3"/>
  <c r="F51" i="3"/>
  <c r="AR50" i="3"/>
  <c r="AN50" i="3"/>
  <c r="AU53" i="3" s="1"/>
  <c r="AM50" i="3"/>
  <c r="AT53" i="3" s="1"/>
  <c r="AL50" i="3"/>
  <c r="AS53" i="3" s="1"/>
  <c r="AJ50" i="3"/>
  <c r="AE50" i="3"/>
  <c r="Z50" i="3"/>
  <c r="U50" i="3"/>
  <c r="P50" i="3"/>
  <c r="K50" i="3"/>
  <c r="F50" i="3"/>
  <c r="AR49" i="3"/>
  <c r="AN49" i="3"/>
  <c r="AU47" i="3" s="1"/>
  <c r="AM49" i="3"/>
  <c r="AT47" i="3" s="1"/>
  <c r="AL49" i="3"/>
  <c r="AS47" i="3" s="1"/>
  <c r="AJ49" i="3"/>
  <c r="AE49" i="3"/>
  <c r="Z49" i="3"/>
  <c r="U49" i="3"/>
  <c r="P49" i="3"/>
  <c r="K49" i="3"/>
  <c r="F49" i="3"/>
  <c r="AR48" i="3"/>
  <c r="AN48" i="3"/>
  <c r="AU50" i="3" s="1"/>
  <c r="AM48" i="3"/>
  <c r="AL48" i="3"/>
  <c r="AS50" i="3" s="1"/>
  <c r="AJ48" i="3"/>
  <c r="AE48" i="3"/>
  <c r="Z48" i="3"/>
  <c r="U48" i="3"/>
  <c r="P48" i="3"/>
  <c r="K48" i="3"/>
  <c r="F48" i="3"/>
  <c r="AR47" i="3"/>
  <c r="AN47" i="3"/>
  <c r="AM47" i="3"/>
  <c r="AL47" i="3"/>
  <c r="AJ47" i="3"/>
  <c r="AE47" i="3"/>
  <c r="Z47" i="3"/>
  <c r="U47" i="3"/>
  <c r="P47" i="3"/>
  <c r="K47" i="3"/>
  <c r="F47" i="3"/>
  <c r="AS43" i="3"/>
  <c r="AL43" i="3"/>
  <c r="AI42" i="3"/>
  <c r="AH42" i="3"/>
  <c r="AG42" i="3"/>
  <c r="AD42" i="3"/>
  <c r="AC42" i="3"/>
  <c r="AB42" i="3"/>
  <c r="Y42" i="3"/>
  <c r="X42" i="3"/>
  <c r="W42" i="3"/>
  <c r="T42" i="3"/>
  <c r="S42" i="3"/>
  <c r="R42" i="3"/>
  <c r="O42" i="3"/>
  <c r="N42" i="3"/>
  <c r="M42" i="3"/>
  <c r="J42" i="3"/>
  <c r="I42" i="3"/>
  <c r="H42" i="3"/>
  <c r="E42" i="3"/>
  <c r="D42" i="3"/>
  <c r="C42" i="3"/>
  <c r="AJ41" i="3"/>
  <c r="AE41" i="3"/>
  <c r="Z41" i="3"/>
  <c r="U41" i="3"/>
  <c r="P41" i="3"/>
  <c r="K41" i="3"/>
  <c r="F41" i="3"/>
  <c r="AN40" i="3"/>
  <c r="AM40" i="3"/>
  <c r="AT35" i="3" s="1"/>
  <c r="AL40" i="3"/>
  <c r="AS35" i="3" s="1"/>
  <c r="AJ40" i="3"/>
  <c r="AE40" i="3"/>
  <c r="Z40" i="3"/>
  <c r="U40" i="3"/>
  <c r="P40" i="3"/>
  <c r="K40" i="3"/>
  <c r="F40" i="3"/>
  <c r="AN39" i="3"/>
  <c r="AU38" i="3" s="1"/>
  <c r="AM39" i="3"/>
  <c r="AT38" i="3" s="1"/>
  <c r="AL39" i="3"/>
  <c r="AS38" i="3" s="1"/>
  <c r="AJ39" i="3"/>
  <c r="AE39" i="3"/>
  <c r="Z39" i="3"/>
  <c r="U39" i="3"/>
  <c r="P39" i="3"/>
  <c r="K39" i="3"/>
  <c r="F39" i="3"/>
  <c r="AN38" i="3"/>
  <c r="AU37" i="3" s="1"/>
  <c r="AM38" i="3"/>
  <c r="AT37" i="3" s="1"/>
  <c r="AL38" i="3"/>
  <c r="AS37" i="3" s="1"/>
  <c r="AJ38" i="3"/>
  <c r="AE38" i="3"/>
  <c r="Z38" i="3"/>
  <c r="U38" i="3"/>
  <c r="P38" i="3"/>
  <c r="K38" i="3"/>
  <c r="F38" i="3"/>
  <c r="AN37" i="3"/>
  <c r="AU36" i="3" s="1"/>
  <c r="AM37" i="3"/>
  <c r="AT36" i="3" s="1"/>
  <c r="AL37" i="3"/>
  <c r="AS36" i="3" s="1"/>
  <c r="AJ37" i="3"/>
  <c r="AE37" i="3"/>
  <c r="Z37" i="3"/>
  <c r="U37" i="3"/>
  <c r="P37" i="3"/>
  <c r="K37" i="3"/>
  <c r="F37" i="3"/>
  <c r="AN36" i="3"/>
  <c r="AU39" i="3" s="1"/>
  <c r="AM36" i="3"/>
  <c r="AP36" i="3" s="1"/>
  <c r="AW39" i="3" s="1"/>
  <c r="AL36" i="3"/>
  <c r="AS39" i="3" s="1"/>
  <c r="AJ36" i="3"/>
  <c r="AE36" i="3"/>
  <c r="Z36" i="3"/>
  <c r="U36" i="3"/>
  <c r="P36" i="3"/>
  <c r="K36" i="3"/>
  <c r="F36" i="3"/>
  <c r="AN35" i="3"/>
  <c r="AU34" i="3" s="1"/>
  <c r="AM35" i="3"/>
  <c r="AT34" i="3" s="1"/>
  <c r="AL35" i="3"/>
  <c r="AS34" i="3" s="1"/>
  <c r="AJ35" i="3"/>
  <c r="AE35" i="3"/>
  <c r="Z35" i="3"/>
  <c r="U35" i="3"/>
  <c r="P35" i="3"/>
  <c r="K35" i="3"/>
  <c r="F35" i="3"/>
  <c r="AN34" i="3"/>
  <c r="AU40" i="3" s="1"/>
  <c r="AM34" i="3"/>
  <c r="AT40" i="3" s="1"/>
  <c r="AL34" i="3"/>
  <c r="AS40" i="3" s="1"/>
  <c r="AJ34" i="3"/>
  <c r="AE34" i="3"/>
  <c r="Z34" i="3"/>
  <c r="U34" i="3"/>
  <c r="P34" i="3"/>
  <c r="K34" i="3"/>
  <c r="F34" i="3"/>
  <c r="AS29" i="3"/>
  <c r="AL29" i="3"/>
  <c r="AI28" i="3"/>
  <c r="AH28" i="3"/>
  <c r="AG28" i="3"/>
  <c r="AD28" i="3"/>
  <c r="AC28" i="3"/>
  <c r="AB28" i="3"/>
  <c r="Y28" i="3"/>
  <c r="X28" i="3"/>
  <c r="W28" i="3"/>
  <c r="T28" i="3"/>
  <c r="S28" i="3"/>
  <c r="R28" i="3"/>
  <c r="O28" i="3"/>
  <c r="N28" i="3"/>
  <c r="M28" i="3"/>
  <c r="J28" i="3"/>
  <c r="I28" i="3"/>
  <c r="H28" i="3"/>
  <c r="AP27" i="3"/>
  <c r="AJ27" i="3"/>
  <c r="AE27" i="3"/>
  <c r="Z27" i="3"/>
  <c r="U27" i="3"/>
  <c r="P27" i="3"/>
  <c r="K27" i="3"/>
  <c r="F27" i="3"/>
  <c r="AN26" i="3"/>
  <c r="AU24" i="3" s="1"/>
  <c r="AM26" i="3"/>
  <c r="AT24" i="3" s="1"/>
  <c r="AL26" i="3"/>
  <c r="AS24" i="3" s="1"/>
  <c r="AJ26" i="3"/>
  <c r="AE26" i="3"/>
  <c r="Z26" i="3"/>
  <c r="U26" i="3"/>
  <c r="P26" i="3"/>
  <c r="K26" i="3"/>
  <c r="F26" i="3"/>
  <c r="AN25" i="3"/>
  <c r="AU20" i="3" s="1"/>
  <c r="AM25" i="3"/>
  <c r="AT20" i="3" s="1"/>
  <c r="AL25" i="3"/>
  <c r="AS20" i="3" s="1"/>
  <c r="AJ25" i="3"/>
  <c r="AE25" i="3"/>
  <c r="Z25" i="3"/>
  <c r="U25" i="3"/>
  <c r="P25" i="3"/>
  <c r="K25" i="3"/>
  <c r="F25" i="3"/>
  <c r="AN24" i="3"/>
  <c r="AU21" i="3" s="1"/>
  <c r="AM24" i="3"/>
  <c r="AT21" i="3" s="1"/>
  <c r="AL24" i="3"/>
  <c r="AS21" i="3" s="1"/>
  <c r="AJ24" i="3"/>
  <c r="AE24" i="3"/>
  <c r="Z24" i="3"/>
  <c r="U24" i="3"/>
  <c r="P24" i="3"/>
  <c r="K24" i="3"/>
  <c r="F24" i="3"/>
  <c r="AN23" i="3"/>
  <c r="AU26" i="3" s="1"/>
  <c r="AM23" i="3"/>
  <c r="AT26" i="3" s="1"/>
  <c r="AL23" i="3"/>
  <c r="AS26" i="3" s="1"/>
  <c r="AJ23" i="3"/>
  <c r="AE23" i="3"/>
  <c r="Z23" i="3"/>
  <c r="U23" i="3"/>
  <c r="P23" i="3"/>
  <c r="K23" i="3"/>
  <c r="F23" i="3"/>
  <c r="AN22" i="3"/>
  <c r="AU22" i="3" s="1"/>
  <c r="AM22" i="3"/>
  <c r="AT22" i="3" s="1"/>
  <c r="AL22" i="3"/>
  <c r="AS22" i="3" s="1"/>
  <c r="AJ22" i="3"/>
  <c r="AE22" i="3"/>
  <c r="Z22" i="3"/>
  <c r="U22" i="3"/>
  <c r="P22" i="3"/>
  <c r="K22" i="3"/>
  <c r="F22" i="3"/>
  <c r="AN21" i="3"/>
  <c r="AU23" i="3" s="1"/>
  <c r="AM21" i="3"/>
  <c r="AT23" i="3" s="1"/>
  <c r="AL21" i="3"/>
  <c r="AS23" i="3" s="1"/>
  <c r="AJ21" i="3"/>
  <c r="AE21" i="3"/>
  <c r="Z21" i="3"/>
  <c r="U21" i="3"/>
  <c r="P21" i="3"/>
  <c r="K21" i="3"/>
  <c r="F21" i="3"/>
  <c r="AR20" i="3"/>
  <c r="AN20" i="3"/>
  <c r="AU25" i="3" s="1"/>
  <c r="AM20" i="3"/>
  <c r="AT25" i="3" s="1"/>
  <c r="AL20" i="3"/>
  <c r="AS25" i="3" s="1"/>
  <c r="AJ20" i="3"/>
  <c r="AE20" i="3"/>
  <c r="Z20" i="3"/>
  <c r="U20" i="3"/>
  <c r="P20" i="3"/>
  <c r="K20" i="3"/>
  <c r="F20" i="3"/>
  <c r="AS12" i="3"/>
  <c r="AL12" i="3"/>
  <c r="AI11" i="3"/>
  <c r="AH11" i="3"/>
  <c r="AG11" i="3"/>
  <c r="AD11" i="3"/>
  <c r="AC11" i="3"/>
  <c r="AB11" i="3"/>
  <c r="Y11" i="3"/>
  <c r="X11" i="3"/>
  <c r="W11" i="3"/>
  <c r="T11" i="3"/>
  <c r="S11" i="3"/>
  <c r="R11" i="3"/>
  <c r="O11" i="3"/>
  <c r="N11" i="3"/>
  <c r="M11" i="3"/>
  <c r="J11" i="3"/>
  <c r="I11" i="3"/>
  <c r="H11" i="3"/>
  <c r="E11" i="3"/>
  <c r="D11" i="3"/>
  <c r="C11" i="3"/>
  <c r="AN10" i="3"/>
  <c r="AM10" i="3"/>
  <c r="AT5" i="3" s="1"/>
  <c r="AL10" i="3"/>
  <c r="AS5" i="3" s="1"/>
  <c r="AZ7" i="3" s="1"/>
  <c r="AJ10" i="3"/>
  <c r="AE10" i="3"/>
  <c r="Z10" i="3"/>
  <c r="U10" i="3"/>
  <c r="P10" i="3"/>
  <c r="K10" i="3"/>
  <c r="F10" i="3"/>
  <c r="AN9" i="3"/>
  <c r="AU10" i="3" s="1"/>
  <c r="AM9" i="3"/>
  <c r="AT10" i="3" s="1"/>
  <c r="AL9" i="3"/>
  <c r="AS10" i="3" s="1"/>
  <c r="AJ9" i="3"/>
  <c r="AE9" i="3"/>
  <c r="Z9" i="3"/>
  <c r="U9" i="3"/>
  <c r="P9" i="3"/>
  <c r="K9" i="3"/>
  <c r="F9" i="3"/>
  <c r="AN8" i="3"/>
  <c r="AU9" i="3" s="1"/>
  <c r="AM8" i="3"/>
  <c r="AT9" i="3" s="1"/>
  <c r="AL8" i="3"/>
  <c r="AS9" i="3" s="1"/>
  <c r="AZ10" i="3" s="1"/>
  <c r="AJ8" i="3"/>
  <c r="AE8" i="3"/>
  <c r="Z8" i="3"/>
  <c r="U8" i="3"/>
  <c r="P8" i="3"/>
  <c r="K8" i="3"/>
  <c r="F8" i="3"/>
  <c r="AN7" i="3"/>
  <c r="AP7" i="3" s="1"/>
  <c r="AW8" i="3" s="1"/>
  <c r="AM7" i="3"/>
  <c r="AT8" i="3" s="1"/>
  <c r="AL7" i="3"/>
  <c r="AS8" i="3" s="1"/>
  <c r="AZ9" i="3" s="1"/>
  <c r="AJ7" i="3"/>
  <c r="AE7" i="3"/>
  <c r="Z7" i="3"/>
  <c r="U7" i="3"/>
  <c r="P7" i="3"/>
  <c r="K7" i="3"/>
  <c r="F7" i="3"/>
  <c r="AN6" i="3"/>
  <c r="AU4" i="3" s="1"/>
  <c r="AM6" i="3"/>
  <c r="AT4" i="3" s="1"/>
  <c r="AL6" i="3"/>
  <c r="AS4" i="3" s="1"/>
  <c r="AJ6" i="3"/>
  <c r="AE6" i="3"/>
  <c r="Z6" i="3"/>
  <c r="U6" i="3"/>
  <c r="P6" i="3"/>
  <c r="K6" i="3"/>
  <c r="F6" i="3"/>
  <c r="AN5" i="3"/>
  <c r="AU7" i="3" s="1"/>
  <c r="AM5" i="3"/>
  <c r="AT7" i="3" s="1"/>
  <c r="AL5" i="3"/>
  <c r="AS7" i="3" s="1"/>
  <c r="AZ8" i="3" s="1"/>
  <c r="AJ5" i="3"/>
  <c r="AE5" i="3"/>
  <c r="Z5" i="3"/>
  <c r="U5" i="3"/>
  <c r="P5" i="3"/>
  <c r="K5" i="3"/>
  <c r="F5" i="3"/>
  <c r="AN4" i="3"/>
  <c r="AU6" i="3" s="1"/>
  <c r="AM4" i="3"/>
  <c r="AT6" i="3" s="1"/>
  <c r="AL4" i="3"/>
  <c r="AS6" i="3" s="1"/>
  <c r="AJ4" i="3"/>
  <c r="AE4" i="3"/>
  <c r="Z4" i="3"/>
  <c r="P4" i="3"/>
  <c r="K4" i="3"/>
  <c r="F4" i="3"/>
  <c r="AN3" i="3"/>
  <c r="AU3" i="3" s="1"/>
  <c r="AM3" i="3"/>
  <c r="AT3" i="3" s="1"/>
  <c r="AL3" i="3"/>
  <c r="AS3" i="3" s="1"/>
  <c r="AJ3" i="3"/>
  <c r="AE3" i="3"/>
  <c r="Z3" i="3"/>
  <c r="U3" i="3"/>
  <c r="P3" i="3"/>
  <c r="K3" i="3"/>
  <c r="F3" i="3"/>
  <c r="AR103" i="5"/>
  <c r="AR102" i="5"/>
  <c r="AR101" i="5"/>
  <c r="AR100" i="5"/>
  <c r="AR99" i="5"/>
  <c r="AR98" i="5"/>
  <c r="AR97" i="5"/>
  <c r="AR96" i="5"/>
  <c r="AR87" i="5"/>
  <c r="AR86" i="5"/>
  <c r="AR85" i="5"/>
  <c r="AR84" i="5"/>
  <c r="AR83" i="5"/>
  <c r="AR82" i="5"/>
  <c r="AR81" i="5"/>
  <c r="AR80" i="5"/>
  <c r="AR71" i="5"/>
  <c r="AR70" i="5"/>
  <c r="AR69" i="5"/>
  <c r="AR68" i="5"/>
  <c r="AR67" i="5"/>
  <c r="AR66" i="5"/>
  <c r="AR65" i="5"/>
  <c r="AR53" i="5"/>
  <c r="AR52" i="5"/>
  <c r="AR51" i="5"/>
  <c r="AR50" i="5"/>
  <c r="AR49" i="5"/>
  <c r="AR48" i="5"/>
  <c r="AR47" i="5"/>
  <c r="AR40" i="5"/>
  <c r="AR39" i="5"/>
  <c r="AR38" i="5"/>
  <c r="AR37" i="5"/>
  <c r="AR36" i="5"/>
  <c r="AR35" i="5"/>
  <c r="AR34" i="5"/>
  <c r="AR26" i="5"/>
  <c r="AR25" i="5"/>
  <c r="AR24" i="5"/>
  <c r="AR23" i="5"/>
  <c r="AR22" i="5"/>
  <c r="AR21" i="5"/>
  <c r="AR20" i="5"/>
  <c r="M11" i="5"/>
  <c r="AE10" i="5"/>
  <c r="AE9" i="5"/>
  <c r="AE8" i="5"/>
  <c r="AE7" i="5"/>
  <c r="AE6" i="5"/>
  <c r="AE5" i="5"/>
  <c r="AE4" i="5"/>
  <c r="AE3" i="5"/>
  <c r="Z10" i="5"/>
  <c r="Z9" i="5"/>
  <c r="Z8" i="5"/>
  <c r="Z7" i="5"/>
  <c r="Z6" i="5"/>
  <c r="Z5" i="5"/>
  <c r="Z4" i="5"/>
  <c r="Z3" i="5"/>
  <c r="U11" i="10" l="1"/>
  <c r="AO8" i="10"/>
  <c r="AV9" i="10" s="1"/>
  <c r="F28" i="10"/>
  <c r="U56" i="10"/>
  <c r="AT101" i="10"/>
  <c r="AJ11" i="10"/>
  <c r="P28" i="10"/>
  <c r="U28" i="10"/>
  <c r="Z28" i="10"/>
  <c r="AO54" i="10"/>
  <c r="AV49" i="10" s="1"/>
  <c r="AP54" i="10"/>
  <c r="AW49" i="10" s="1"/>
  <c r="AT72" i="10"/>
  <c r="AO112" i="10"/>
  <c r="AV112" i="10" s="1"/>
  <c r="AO114" i="10"/>
  <c r="AV113" i="10" s="1"/>
  <c r="AO116" i="10"/>
  <c r="AV110" i="10" s="1"/>
  <c r="AO114" i="6"/>
  <c r="AV110" i="6" s="1"/>
  <c r="F28" i="7"/>
  <c r="AJ42" i="7"/>
  <c r="AP36" i="7"/>
  <c r="AW39" i="7" s="1"/>
  <c r="AO3" i="10"/>
  <c r="AU5" i="10"/>
  <c r="AE42" i="10"/>
  <c r="F118" i="10"/>
  <c r="U42" i="3"/>
  <c r="AP71" i="7"/>
  <c r="AW65" i="7" s="1"/>
  <c r="AP84" i="7"/>
  <c r="AW83" i="7" s="1"/>
  <c r="AP103" i="7"/>
  <c r="AW101" i="7" s="1"/>
  <c r="AT9" i="8"/>
  <c r="AN11" i="10"/>
  <c r="AO6" i="10"/>
  <c r="AV4" i="10" s="1"/>
  <c r="AO10" i="10"/>
  <c r="AV5" i="10" s="1"/>
  <c r="K28" i="10"/>
  <c r="AP20" i="10"/>
  <c r="AW22" i="10" s="1"/>
  <c r="AP34" i="10"/>
  <c r="AW40" i="10" s="1"/>
  <c r="P56" i="10"/>
  <c r="AE74" i="10"/>
  <c r="AO67" i="10"/>
  <c r="AV67" i="10" s="1"/>
  <c r="K105" i="10"/>
  <c r="AO3" i="7"/>
  <c r="AP52" i="7"/>
  <c r="AW53" i="7" s="1"/>
  <c r="AE88" i="7"/>
  <c r="AP82" i="7"/>
  <c r="AW87" i="7" s="1"/>
  <c r="Z55" i="8"/>
  <c r="AP8" i="10"/>
  <c r="AW9" i="10" s="1"/>
  <c r="U42" i="10"/>
  <c r="Z42" i="10"/>
  <c r="P42" i="10"/>
  <c r="Z56" i="10"/>
  <c r="K89" i="10"/>
  <c r="AP83" i="10"/>
  <c r="AW85" i="10" s="1"/>
  <c r="AP87" i="10"/>
  <c r="AW86" i="10" s="1"/>
  <c r="AO117" i="10"/>
  <c r="AV114" i="10" s="1"/>
  <c r="P42" i="7"/>
  <c r="AP5" i="10"/>
  <c r="AW7" i="10" s="1"/>
  <c r="AP25" i="10"/>
  <c r="AW20" i="10" s="1"/>
  <c r="AO27" i="10"/>
  <c r="K42" i="10"/>
  <c r="Z118" i="10"/>
  <c r="AO111" i="10"/>
  <c r="AV117" i="10" s="1"/>
  <c r="AO4" i="10"/>
  <c r="AV6" i="10" s="1"/>
  <c r="AO7" i="10"/>
  <c r="AV8" i="10" s="1"/>
  <c r="AO9" i="10"/>
  <c r="AV10" i="10" s="1"/>
  <c r="AM11" i="10"/>
  <c r="AE28" i="10"/>
  <c r="AO21" i="10"/>
  <c r="AV25" i="10" s="1"/>
  <c r="K74" i="10"/>
  <c r="U89" i="10"/>
  <c r="AE105" i="10"/>
  <c r="AO10" i="7"/>
  <c r="AV5" i="7" s="1"/>
  <c r="AP50" i="7"/>
  <c r="AW51" i="7" s="1"/>
  <c r="AP50" i="8"/>
  <c r="AW53" i="8" s="1"/>
  <c r="K11" i="10"/>
  <c r="AO115" i="10"/>
  <c r="AV111" i="10" s="1"/>
  <c r="AJ11" i="7"/>
  <c r="AJ73" i="7"/>
  <c r="AO67" i="7"/>
  <c r="AV66" i="7" s="1"/>
  <c r="AP67" i="7"/>
  <c r="AW66" i="7" s="1"/>
  <c r="K88" i="7"/>
  <c r="F55" i="8"/>
  <c r="K117" i="8"/>
  <c r="AP7" i="10"/>
  <c r="AW8" i="10" s="1"/>
  <c r="AP9" i="10"/>
  <c r="AW10" i="10" s="1"/>
  <c r="F11" i="10"/>
  <c r="AO36" i="10"/>
  <c r="AV38" i="10" s="1"/>
  <c r="AP36" i="10"/>
  <c r="AW38" i="10" s="1"/>
  <c r="F56" i="10"/>
  <c r="U74" i="10"/>
  <c r="AE89" i="10"/>
  <c r="AO84" i="10"/>
  <c r="AV84" i="10" s="1"/>
  <c r="AP84" i="10"/>
  <c r="AW84" i="10" s="1"/>
  <c r="AO104" i="10"/>
  <c r="AV101" i="10" s="1"/>
  <c r="AO103" i="10"/>
  <c r="AV97" i="10" s="1"/>
  <c r="AP102" i="10"/>
  <c r="AW99" i="10" s="1"/>
  <c r="AO102" i="10"/>
  <c r="AV99" i="10" s="1"/>
  <c r="AO101" i="10"/>
  <c r="AV100" i="10" s="1"/>
  <c r="AP100" i="10"/>
  <c r="AW98" i="10" s="1"/>
  <c r="AO100" i="10"/>
  <c r="AV98" i="10" s="1"/>
  <c r="AO99" i="10"/>
  <c r="AV102" i="10" s="1"/>
  <c r="AO98" i="10"/>
  <c r="AV103" i="10" s="1"/>
  <c r="AN105" i="10"/>
  <c r="AS105" i="10"/>
  <c r="AL105" i="10"/>
  <c r="AO88" i="10"/>
  <c r="AV87" i="10" s="1"/>
  <c r="AO87" i="10"/>
  <c r="AV86" i="10" s="1"/>
  <c r="AO86" i="10"/>
  <c r="AV82" i="10" s="1"/>
  <c r="AP85" i="10"/>
  <c r="AW83" i="10" s="1"/>
  <c r="AO85" i="10"/>
  <c r="AV83" i="10" s="1"/>
  <c r="AO83" i="10"/>
  <c r="AV85" i="10" s="1"/>
  <c r="AP82" i="10"/>
  <c r="AW81" i="10" s="1"/>
  <c r="AU89" i="10"/>
  <c r="AO82" i="10"/>
  <c r="AV81" i="10" s="1"/>
  <c r="AL89" i="10"/>
  <c r="AN89" i="10"/>
  <c r="AP72" i="10"/>
  <c r="AW69" i="10" s="1"/>
  <c r="AO72" i="10"/>
  <c r="AV69" i="10" s="1"/>
  <c r="AP71" i="10"/>
  <c r="AW68" i="10" s="1"/>
  <c r="AO71" i="10"/>
  <c r="AV68" i="10" s="1"/>
  <c r="AO70" i="10"/>
  <c r="AV72" i="10" s="1"/>
  <c r="AO69" i="10"/>
  <c r="AV71" i="10" s="1"/>
  <c r="AP69" i="10"/>
  <c r="AW71" i="10" s="1"/>
  <c r="AP68" i="10"/>
  <c r="AW66" i="10" s="1"/>
  <c r="AO68" i="10"/>
  <c r="AV66" i="10" s="1"/>
  <c r="AS74" i="10"/>
  <c r="AL74" i="10"/>
  <c r="AO53" i="10"/>
  <c r="AV53" i="10" s="1"/>
  <c r="AP53" i="10"/>
  <c r="AW53" i="10" s="1"/>
  <c r="AP51" i="10"/>
  <c r="AW54" i="10" s="1"/>
  <c r="AL56" i="10"/>
  <c r="AJ56" i="10"/>
  <c r="AP49" i="10"/>
  <c r="AW51" i="10" s="1"/>
  <c r="AP40" i="10"/>
  <c r="AW34" i="10" s="1"/>
  <c r="AO40" i="10"/>
  <c r="AV34" i="10" s="1"/>
  <c r="AP39" i="10"/>
  <c r="AW36" i="10" s="1"/>
  <c r="AO39" i="10"/>
  <c r="AV36" i="10" s="1"/>
  <c r="AO38" i="10"/>
  <c r="AV39" i="10" s="1"/>
  <c r="AP38" i="10"/>
  <c r="AW39" i="10" s="1"/>
  <c r="AO37" i="10"/>
  <c r="AV35" i="10" s="1"/>
  <c r="AJ42" i="10"/>
  <c r="AO34" i="10"/>
  <c r="AV40" i="10" s="1"/>
  <c r="AO26" i="10"/>
  <c r="AV26" i="10" s="1"/>
  <c r="AO25" i="10"/>
  <c r="AV20" i="10" s="1"/>
  <c r="AO24" i="10"/>
  <c r="AV24" i="10" s="1"/>
  <c r="AL28" i="10"/>
  <c r="AP23" i="10"/>
  <c r="AW21" i="10" s="1"/>
  <c r="AO23" i="10"/>
  <c r="AV21" i="10" s="1"/>
  <c r="AJ28" i="10"/>
  <c r="AO22" i="10"/>
  <c r="AV23" i="10" s="1"/>
  <c r="AP21" i="10"/>
  <c r="AW25" i="10" s="1"/>
  <c r="AM28" i="10"/>
  <c r="AO20" i="10"/>
  <c r="AV22" i="10" s="1"/>
  <c r="AS11" i="10"/>
  <c r="AV3" i="10"/>
  <c r="AT11" i="10"/>
  <c r="AT28" i="10"/>
  <c r="AS56" i="10"/>
  <c r="AU9" i="10"/>
  <c r="F42" i="10"/>
  <c r="AL11" i="10"/>
  <c r="AN28" i="10"/>
  <c r="AM42" i="10"/>
  <c r="AT40" i="10"/>
  <c r="AO35" i="10"/>
  <c r="AV37" i="10" s="1"/>
  <c r="AP37" i="10"/>
  <c r="AW35" i="10" s="1"/>
  <c r="AO50" i="10"/>
  <c r="AV48" i="10" s="1"/>
  <c r="AP50" i="10"/>
  <c r="AW48" i="10" s="1"/>
  <c r="P74" i="10"/>
  <c r="AJ74" i="10"/>
  <c r="AO66" i="10"/>
  <c r="AV70" i="10" s="1"/>
  <c r="AU74" i="10"/>
  <c r="P89" i="10"/>
  <c r="AJ89" i="10"/>
  <c r="AO81" i="10"/>
  <c r="AV88" i="10" s="1"/>
  <c r="AP86" i="10"/>
  <c r="AW82" i="10" s="1"/>
  <c r="F105" i="10"/>
  <c r="AO97" i="10"/>
  <c r="AV104" i="10" s="1"/>
  <c r="Z105" i="10"/>
  <c r="AP97" i="10"/>
  <c r="AW104" i="10" s="1"/>
  <c r="AM105" i="10"/>
  <c r="K118" i="10"/>
  <c r="AE118" i="10"/>
  <c r="AU28" i="10"/>
  <c r="AP4" i="10"/>
  <c r="AW6" i="10" s="1"/>
  <c r="AU4" i="10"/>
  <c r="AU11" i="10" s="1"/>
  <c r="AP22" i="10"/>
  <c r="AW23" i="10" s="1"/>
  <c r="AS28" i="10"/>
  <c r="AP24" i="10"/>
  <c r="AW24" i="10" s="1"/>
  <c r="AP26" i="10"/>
  <c r="AW26" i="10" s="1"/>
  <c r="AN42" i="10"/>
  <c r="AU40" i="10"/>
  <c r="AU42" i="10" s="1"/>
  <c r="AP35" i="10"/>
  <c r="AW37" i="10" s="1"/>
  <c r="AT38" i="10"/>
  <c r="K56" i="10"/>
  <c r="AE56" i="10"/>
  <c r="AN56" i="10"/>
  <c r="AU56" i="10"/>
  <c r="AP67" i="10"/>
  <c r="AW67" i="10" s="1"/>
  <c r="AP99" i="10"/>
  <c r="AW102" i="10" s="1"/>
  <c r="AP103" i="10"/>
  <c r="AW97" i="10" s="1"/>
  <c r="AL42" i="10"/>
  <c r="AS40" i="10"/>
  <c r="AS42" i="10" s="1"/>
  <c r="AP88" i="10"/>
  <c r="AW87" i="10" s="1"/>
  <c r="AT34" i="10"/>
  <c r="AO49" i="10"/>
  <c r="AV51" i="10" s="1"/>
  <c r="AO51" i="10"/>
  <c r="AV54" i="10" s="1"/>
  <c r="AO52" i="10"/>
  <c r="AV50" i="10" s="1"/>
  <c r="AP52" i="10"/>
  <c r="AW50" i="10" s="1"/>
  <c r="F74" i="10"/>
  <c r="Z74" i="10"/>
  <c r="F89" i="10"/>
  <c r="Z89" i="10"/>
  <c r="AM89" i="10"/>
  <c r="P105" i="10"/>
  <c r="AJ105" i="10"/>
  <c r="AP101" i="10"/>
  <c r="AW100" i="10" s="1"/>
  <c r="U118" i="10"/>
  <c r="AO113" i="10"/>
  <c r="AV115" i="10" s="1"/>
  <c r="AO48" i="10"/>
  <c r="AV52" i="10" s="1"/>
  <c r="AM56" i="10"/>
  <c r="AP66" i="10"/>
  <c r="AW70" i="10" s="1"/>
  <c r="AM74" i="10"/>
  <c r="AP81" i="10"/>
  <c r="AW88" i="10" s="1"/>
  <c r="AS89" i="10"/>
  <c r="AP98" i="10"/>
  <c r="AW103" i="10" s="1"/>
  <c r="AU105" i="10"/>
  <c r="AO110" i="10"/>
  <c r="AP48" i="10"/>
  <c r="AW52" i="10" s="1"/>
  <c r="AN74" i="10"/>
  <c r="AO5" i="8"/>
  <c r="AV7" i="8" s="1"/>
  <c r="AP5" i="8"/>
  <c r="AW7" i="8" s="1"/>
  <c r="F28" i="8"/>
  <c r="Z28" i="8"/>
  <c r="AP39" i="8"/>
  <c r="AW36" i="8" s="1"/>
  <c r="F88" i="8"/>
  <c r="Z88" i="8"/>
  <c r="K42" i="8"/>
  <c r="AO99" i="8"/>
  <c r="AV97" i="8" s="1"/>
  <c r="U42" i="8"/>
  <c r="K73" i="8"/>
  <c r="AO67" i="8"/>
  <c r="AV65" i="8" s="1"/>
  <c r="AT36" i="8"/>
  <c r="AO114" i="3"/>
  <c r="AV110" i="3" s="1"/>
  <c r="AO111" i="6"/>
  <c r="AV111" i="6" s="1"/>
  <c r="AO112" i="6"/>
  <c r="AV114" i="6" s="1"/>
  <c r="AO113" i="6"/>
  <c r="AV112" i="6" s="1"/>
  <c r="AP25" i="7"/>
  <c r="AW20" i="7" s="1"/>
  <c r="AT20" i="7"/>
  <c r="AP80" i="7"/>
  <c r="AW86" i="7" s="1"/>
  <c r="AT86" i="7"/>
  <c r="AT88" i="7" s="1"/>
  <c r="AP20" i="3"/>
  <c r="AW25" i="3" s="1"/>
  <c r="AP67" i="3"/>
  <c r="AW65" i="3" s="1"/>
  <c r="AP98" i="3"/>
  <c r="AW100" i="3" s="1"/>
  <c r="AP101" i="6"/>
  <c r="AW97" i="6" s="1"/>
  <c r="AT97" i="6"/>
  <c r="F11" i="7"/>
  <c r="Z11" i="7"/>
  <c r="AP10" i="7"/>
  <c r="AW5" i="7" s="1"/>
  <c r="AM73" i="7"/>
  <c r="AT67" i="7"/>
  <c r="AP21" i="6"/>
  <c r="AW24" i="6" s="1"/>
  <c r="AP47" i="6"/>
  <c r="AW53" i="6" s="1"/>
  <c r="AT24" i="6"/>
  <c r="AU11" i="7"/>
  <c r="U11" i="7"/>
  <c r="AO6" i="7"/>
  <c r="AV4" i="7" s="1"/>
  <c r="AP6" i="7"/>
  <c r="AW4" i="7" s="1"/>
  <c r="K28" i="7"/>
  <c r="AE28" i="7"/>
  <c r="AO22" i="7"/>
  <c r="AV23" i="7" s="1"/>
  <c r="AO23" i="7"/>
  <c r="AV22" i="7" s="1"/>
  <c r="U42" i="7"/>
  <c r="AL42" i="7"/>
  <c r="AO38" i="7"/>
  <c r="AV38" i="7" s="1"/>
  <c r="AO50" i="7"/>
  <c r="AV51" i="7" s="1"/>
  <c r="AO86" i="7"/>
  <c r="AV85" i="7" s="1"/>
  <c r="AO87" i="7"/>
  <c r="AV84" i="7" s="1"/>
  <c r="AP101" i="7"/>
  <c r="AW98" i="7" s="1"/>
  <c r="AT52" i="7"/>
  <c r="K11" i="8"/>
  <c r="AE11" i="8"/>
  <c r="AU11" i="8"/>
  <c r="AO4" i="8"/>
  <c r="AV6" i="8" s="1"/>
  <c r="AO6" i="8"/>
  <c r="AV4" i="8" s="1"/>
  <c r="U28" i="8"/>
  <c r="AO23" i="8"/>
  <c r="AV21" i="8" s="1"/>
  <c r="AP23" i="8"/>
  <c r="AW21" i="8" s="1"/>
  <c r="AO27" i="8"/>
  <c r="AO34" i="8"/>
  <c r="AV40" i="8" s="1"/>
  <c r="Z42" i="8"/>
  <c r="AP35" i="8"/>
  <c r="AW37" i="8" s="1"/>
  <c r="AO37" i="8"/>
  <c r="AV35" i="8" s="1"/>
  <c r="AM11" i="7"/>
  <c r="AO5" i="7"/>
  <c r="AV7" i="7" s="1"/>
  <c r="AO7" i="7"/>
  <c r="AV8" i="7" s="1"/>
  <c r="AO8" i="7"/>
  <c r="AV9" i="7" s="1"/>
  <c r="P28" i="7"/>
  <c r="AJ28" i="7"/>
  <c r="F42" i="7"/>
  <c r="F55" i="7"/>
  <c r="Z55" i="7"/>
  <c r="AO53" i="7"/>
  <c r="AV50" i="7" s="1"/>
  <c r="F73" i="7"/>
  <c r="P88" i="7"/>
  <c r="AJ88" i="7"/>
  <c r="AO101" i="7"/>
  <c r="AV98" i="7" s="1"/>
  <c r="Z117" i="7"/>
  <c r="AT65" i="7"/>
  <c r="AU98" i="7"/>
  <c r="AT97" i="7"/>
  <c r="P11" i="8"/>
  <c r="AJ11" i="8"/>
  <c r="AO7" i="8"/>
  <c r="AV8" i="8" s="1"/>
  <c r="AO8" i="8"/>
  <c r="AV9" i="8" s="1"/>
  <c r="AO10" i="8"/>
  <c r="AV5" i="8" s="1"/>
  <c r="P88" i="8"/>
  <c r="AJ88" i="8"/>
  <c r="K11" i="7"/>
  <c r="AE11" i="7"/>
  <c r="AO4" i="7"/>
  <c r="AV6" i="7" s="1"/>
  <c r="AP4" i="7"/>
  <c r="AW6" i="7" s="1"/>
  <c r="AO9" i="7"/>
  <c r="AV10" i="7" s="1"/>
  <c r="U28" i="7"/>
  <c r="AE42" i="7"/>
  <c r="AP37" i="7"/>
  <c r="AW35" i="7" s="1"/>
  <c r="AP65" i="7"/>
  <c r="AW69" i="7" s="1"/>
  <c r="AO69" i="7"/>
  <c r="AV71" i="7" s="1"/>
  <c r="F88" i="7"/>
  <c r="Z104" i="7"/>
  <c r="AT101" i="7"/>
  <c r="U11" i="8"/>
  <c r="AS11" i="8"/>
  <c r="AP4" i="8"/>
  <c r="AW6" i="8" s="1"/>
  <c r="AT6" i="8"/>
  <c r="AP6" i="8"/>
  <c r="AW4" i="8" s="1"/>
  <c r="AO9" i="8"/>
  <c r="AV10" i="8" s="1"/>
  <c r="K28" i="8"/>
  <c r="P55" i="8"/>
  <c r="AJ55" i="8"/>
  <c r="F11" i="8"/>
  <c r="Z11" i="8"/>
  <c r="AP3" i="8"/>
  <c r="AW3" i="8" s="1"/>
  <c r="AJ28" i="8"/>
  <c r="AO26" i="8"/>
  <c r="AV26" i="8" s="1"/>
  <c r="P42" i="8"/>
  <c r="AJ42" i="8"/>
  <c r="U55" i="8"/>
  <c r="AO49" i="8"/>
  <c r="AV47" i="8" s="1"/>
  <c r="AP49" i="8"/>
  <c r="AW47" i="8" s="1"/>
  <c r="AO71" i="8"/>
  <c r="AV68" i="8" s="1"/>
  <c r="U88" i="8"/>
  <c r="AP83" i="8"/>
  <c r="AW82" i="8" s="1"/>
  <c r="AP86" i="8"/>
  <c r="AW84" i="8" s="1"/>
  <c r="AO97" i="8"/>
  <c r="AV102" i="8" s="1"/>
  <c r="AP101" i="8"/>
  <c r="AW99" i="8" s="1"/>
  <c r="AP103" i="8"/>
  <c r="AW101" i="8" s="1"/>
  <c r="P117" i="8"/>
  <c r="AO111" i="8"/>
  <c r="AV111" i="8" s="1"/>
  <c r="AO112" i="8"/>
  <c r="AV114" i="8" s="1"/>
  <c r="U73" i="8"/>
  <c r="U104" i="8"/>
  <c r="AO100" i="8"/>
  <c r="AV98" i="8" s="1"/>
  <c r="AO101" i="8"/>
  <c r="AV99" i="8" s="1"/>
  <c r="AO113" i="8"/>
  <c r="AV112" i="8" s="1"/>
  <c r="AO114" i="8"/>
  <c r="AV110" i="8" s="1"/>
  <c r="AP40" i="8"/>
  <c r="AW34" i="8" s="1"/>
  <c r="AO50" i="8"/>
  <c r="AV53" i="8" s="1"/>
  <c r="F73" i="8"/>
  <c r="Z73" i="8"/>
  <c r="AO66" i="8"/>
  <c r="AV66" i="8" s="1"/>
  <c r="AP66" i="8"/>
  <c r="AW66" i="8" s="1"/>
  <c r="AO69" i="8"/>
  <c r="AV71" i="8" s="1"/>
  <c r="AP71" i="8"/>
  <c r="AW68" i="8" s="1"/>
  <c r="K88" i="8"/>
  <c r="AP81" i="8"/>
  <c r="AW80" i="8" s="1"/>
  <c r="AO110" i="8"/>
  <c r="AV116" i="8" s="1"/>
  <c r="AO115" i="8"/>
  <c r="AV109" i="8" s="1"/>
  <c r="AO103" i="8"/>
  <c r="AV101" i="8" s="1"/>
  <c r="AO102" i="8"/>
  <c r="AV96" i="8" s="1"/>
  <c r="AP100" i="8"/>
  <c r="AW98" i="8" s="1"/>
  <c r="AN104" i="8"/>
  <c r="AP99" i="8"/>
  <c r="AW97" i="8" s="1"/>
  <c r="AO98" i="8"/>
  <c r="AV100" i="8" s="1"/>
  <c r="AE104" i="8"/>
  <c r="AS104" i="8"/>
  <c r="AL104" i="8"/>
  <c r="AP87" i="8"/>
  <c r="AW85" i="8" s="1"/>
  <c r="AO87" i="8"/>
  <c r="AV85" i="8" s="1"/>
  <c r="AO86" i="8"/>
  <c r="AV84" i="8" s="1"/>
  <c r="AO85" i="8"/>
  <c r="AV81" i="8" s="1"/>
  <c r="AP84" i="8"/>
  <c r="AW83" i="8" s="1"/>
  <c r="AO84" i="8"/>
  <c r="AV83" i="8" s="1"/>
  <c r="AU88" i="8"/>
  <c r="AO83" i="8"/>
  <c r="AV82" i="8" s="1"/>
  <c r="AO82" i="8"/>
  <c r="AV86" i="8" s="1"/>
  <c r="AS88" i="8"/>
  <c r="AE88" i="8"/>
  <c r="AO81" i="8"/>
  <c r="AV80" i="8" s="1"/>
  <c r="AM88" i="8"/>
  <c r="AN88" i="8"/>
  <c r="AO70" i="8"/>
  <c r="AV67" i="8" s="1"/>
  <c r="AP69" i="8"/>
  <c r="AW71" i="8" s="1"/>
  <c r="AO68" i="8"/>
  <c r="AV69" i="8" s="1"/>
  <c r="AP67" i="8"/>
  <c r="AW65" i="8" s="1"/>
  <c r="AE73" i="8"/>
  <c r="AN73" i="8"/>
  <c r="AM73" i="8"/>
  <c r="AL73" i="8"/>
  <c r="AS73" i="8"/>
  <c r="AO52" i="8"/>
  <c r="AV52" i="8" s="1"/>
  <c r="AP52" i="8"/>
  <c r="AW52" i="8" s="1"/>
  <c r="AP48" i="8"/>
  <c r="AW49" i="8" s="1"/>
  <c r="AO48" i="8"/>
  <c r="AV49" i="8" s="1"/>
  <c r="AS55" i="8"/>
  <c r="AL55" i="8"/>
  <c r="AO40" i="8"/>
  <c r="AV34" i="8" s="1"/>
  <c r="AO39" i="8"/>
  <c r="AV36" i="8" s="1"/>
  <c r="AO38" i="8"/>
  <c r="AV39" i="8" s="1"/>
  <c r="AP37" i="8"/>
  <c r="AW35" i="8" s="1"/>
  <c r="AE42" i="8"/>
  <c r="AO36" i="8"/>
  <c r="AV38" i="8" s="1"/>
  <c r="AP26" i="8"/>
  <c r="AW26" i="8" s="1"/>
  <c r="AP25" i="8"/>
  <c r="AW20" i="8" s="1"/>
  <c r="AO25" i="8"/>
  <c r="AV20" i="8" s="1"/>
  <c r="AO24" i="8"/>
  <c r="AV24" i="8" s="1"/>
  <c r="AM28" i="8"/>
  <c r="AO22" i="8"/>
  <c r="AV22" i="8" s="1"/>
  <c r="AE28" i="8"/>
  <c r="AL28" i="8"/>
  <c r="AU28" i="8"/>
  <c r="AN28" i="8"/>
  <c r="AP21" i="8"/>
  <c r="AW25" i="8" s="1"/>
  <c r="AO21" i="8"/>
  <c r="AV25" i="8" s="1"/>
  <c r="AO20" i="8"/>
  <c r="AV23" i="8" s="1"/>
  <c r="AP9" i="8"/>
  <c r="AW10" i="8" s="1"/>
  <c r="AM11" i="8"/>
  <c r="AP20" i="8"/>
  <c r="AW23" i="8" s="1"/>
  <c r="AS28" i="8"/>
  <c r="AP22" i="8"/>
  <c r="AW22" i="8" s="1"/>
  <c r="AP24" i="8"/>
  <c r="AW24" i="8" s="1"/>
  <c r="P28" i="8"/>
  <c r="AN42" i="8"/>
  <c r="AU42" i="8"/>
  <c r="AP36" i="8"/>
  <c r="AW38" i="8" s="1"/>
  <c r="AO51" i="8"/>
  <c r="AV51" i="8" s="1"/>
  <c r="AP51" i="8"/>
  <c r="AW51" i="8" s="1"/>
  <c r="P104" i="8"/>
  <c r="AJ104" i="8"/>
  <c r="AP102" i="8"/>
  <c r="AW96" i="8" s="1"/>
  <c r="AJ117" i="8"/>
  <c r="AO35" i="8"/>
  <c r="AV37" i="8" s="1"/>
  <c r="F42" i="8"/>
  <c r="AO3" i="8"/>
  <c r="AT3" i="8"/>
  <c r="AT7" i="8"/>
  <c r="AP10" i="8"/>
  <c r="AW5" i="8" s="1"/>
  <c r="AN11" i="8"/>
  <c r="K55" i="8"/>
  <c r="AE55" i="8"/>
  <c r="AN55" i="8"/>
  <c r="AU55" i="8"/>
  <c r="P73" i="8"/>
  <c r="AJ73" i="8"/>
  <c r="AO65" i="8"/>
  <c r="AV70" i="8" s="1"/>
  <c r="AP70" i="8"/>
  <c r="AW67" i="8" s="1"/>
  <c r="AO80" i="8"/>
  <c r="AV87" i="8" s="1"/>
  <c r="AP85" i="8"/>
  <c r="AW81" i="8" s="1"/>
  <c r="U117" i="8"/>
  <c r="AO116" i="8"/>
  <c r="AV113" i="8" s="1"/>
  <c r="AL11" i="8"/>
  <c r="AM42" i="8"/>
  <c r="AP38" i="8"/>
  <c r="AW39" i="8" s="1"/>
  <c r="AP98" i="8"/>
  <c r="AW100" i="8" s="1"/>
  <c r="AP7" i="8"/>
  <c r="AW8" i="8" s="1"/>
  <c r="AL42" i="8"/>
  <c r="AS42" i="8"/>
  <c r="AP34" i="8"/>
  <c r="AW40" i="8" s="1"/>
  <c r="AO53" i="8"/>
  <c r="AV48" i="8" s="1"/>
  <c r="AP53" i="8"/>
  <c r="AW48" i="8" s="1"/>
  <c r="AP68" i="8"/>
  <c r="AW69" i="8" s="1"/>
  <c r="F104" i="8"/>
  <c r="AO96" i="8"/>
  <c r="AV103" i="8" s="1"/>
  <c r="Z104" i="8"/>
  <c r="AP96" i="8"/>
  <c r="AW103" i="8" s="1"/>
  <c r="AM104" i="8"/>
  <c r="F117" i="8"/>
  <c r="Z117" i="8"/>
  <c r="AO47" i="8"/>
  <c r="AV50" i="8" s="1"/>
  <c r="AM55" i="8"/>
  <c r="AP65" i="8"/>
  <c r="AW70" i="8" s="1"/>
  <c r="AU73" i="8"/>
  <c r="AP80" i="8"/>
  <c r="AW87" i="8" s="1"/>
  <c r="AP82" i="8"/>
  <c r="AW86" i="8" s="1"/>
  <c r="AP97" i="8"/>
  <c r="AW102" i="8" s="1"/>
  <c r="AU104" i="8"/>
  <c r="AO109" i="8"/>
  <c r="AP47" i="8"/>
  <c r="AW50" i="8" s="1"/>
  <c r="AL88" i="8"/>
  <c r="AS55" i="7"/>
  <c r="AJ117" i="7"/>
  <c r="K117" i="7"/>
  <c r="AE117" i="7"/>
  <c r="U117" i="7"/>
  <c r="AO114" i="7"/>
  <c r="AV110" i="7" s="1"/>
  <c r="AO116" i="7"/>
  <c r="AV113" i="7" s="1"/>
  <c r="AO113" i="7"/>
  <c r="AV112" i="7" s="1"/>
  <c r="AU73" i="7"/>
  <c r="Z42" i="7"/>
  <c r="AP35" i="7"/>
  <c r="AW36" i="7" s="1"/>
  <c r="AP38" i="7"/>
  <c r="AW38" i="7" s="1"/>
  <c r="AM55" i="7"/>
  <c r="AP69" i="7"/>
  <c r="AW71" i="7" s="1"/>
  <c r="AP86" i="7"/>
  <c r="AW85" i="7" s="1"/>
  <c r="Z28" i="7"/>
  <c r="AM28" i="7"/>
  <c r="AO25" i="7"/>
  <c r="AV20" i="7" s="1"/>
  <c r="AP26" i="7"/>
  <c r="AW26" i="7" s="1"/>
  <c r="Z88" i="7"/>
  <c r="AO97" i="7"/>
  <c r="AV102" i="7" s="1"/>
  <c r="AP97" i="7"/>
  <c r="AW102" i="7" s="1"/>
  <c r="AO21" i="7"/>
  <c r="AV24" i="7" s="1"/>
  <c r="AP22" i="7"/>
  <c r="AW23" i="7" s="1"/>
  <c r="AP23" i="7"/>
  <c r="AW22" i="7" s="1"/>
  <c r="AO27" i="7"/>
  <c r="AP39" i="7"/>
  <c r="AW37" i="7" s="1"/>
  <c r="AO51" i="7"/>
  <c r="AV49" i="7" s="1"/>
  <c r="Z73" i="7"/>
  <c r="AL104" i="7"/>
  <c r="AO103" i="7"/>
  <c r="AV101" i="7" s="1"/>
  <c r="AV3" i="7"/>
  <c r="AS42" i="7"/>
  <c r="AS11" i="7"/>
  <c r="AP3" i="7"/>
  <c r="AW3" i="7" s="1"/>
  <c r="AP7" i="7"/>
  <c r="AW8" i="7" s="1"/>
  <c r="P11" i="7"/>
  <c r="AN28" i="7"/>
  <c r="AS28" i="7"/>
  <c r="AP21" i="7"/>
  <c r="AW24" i="7" s="1"/>
  <c r="AO26" i="7"/>
  <c r="AV26" i="7" s="1"/>
  <c r="AO35" i="7"/>
  <c r="AV36" i="7" s="1"/>
  <c r="AO36" i="7"/>
  <c r="AV39" i="7" s="1"/>
  <c r="AO37" i="7"/>
  <c r="AV35" i="7" s="1"/>
  <c r="AO39" i="7"/>
  <c r="AV37" i="7" s="1"/>
  <c r="AT55" i="7"/>
  <c r="AO71" i="7"/>
  <c r="AV65" i="7" s="1"/>
  <c r="AN88" i="7"/>
  <c r="AO84" i="7"/>
  <c r="AV83" i="7" s="1"/>
  <c r="AS104" i="7"/>
  <c r="P117" i="7"/>
  <c r="AO109" i="7"/>
  <c r="AN11" i="7"/>
  <c r="AO24" i="7"/>
  <c r="AV25" i="7" s="1"/>
  <c r="AO49" i="7"/>
  <c r="AV47" i="7" s="1"/>
  <c r="AU55" i="7"/>
  <c r="AO110" i="7"/>
  <c r="AV116" i="7" s="1"/>
  <c r="F117" i="7"/>
  <c r="AT4" i="7"/>
  <c r="AT6" i="7"/>
  <c r="AP8" i="7"/>
  <c r="AW9" i="7" s="1"/>
  <c r="AL11" i="7"/>
  <c r="AO20" i="7"/>
  <c r="AV21" i="7" s="1"/>
  <c r="AT28" i="7"/>
  <c r="AP24" i="7"/>
  <c r="AW25" i="7" s="1"/>
  <c r="AO34" i="7"/>
  <c r="AV40" i="7" s="1"/>
  <c r="K42" i="7"/>
  <c r="AN42" i="7"/>
  <c r="AU42" i="7"/>
  <c r="U88" i="7"/>
  <c r="AP87" i="7"/>
  <c r="AW84" i="7" s="1"/>
  <c r="F104" i="7"/>
  <c r="AO96" i="7"/>
  <c r="AV103" i="7" s="1"/>
  <c r="AP96" i="7"/>
  <c r="AW103" i="7" s="1"/>
  <c r="AM104" i="7"/>
  <c r="AP9" i="7"/>
  <c r="AW10" i="7" s="1"/>
  <c r="AL28" i="7"/>
  <c r="AP20" i="7"/>
  <c r="AW21" i="7" s="1"/>
  <c r="AU28" i="7"/>
  <c r="AP34" i="7"/>
  <c r="AW40" i="7" s="1"/>
  <c r="AS73" i="7"/>
  <c r="AS88" i="7"/>
  <c r="AO82" i="7"/>
  <c r="AV87" i="7" s="1"/>
  <c r="AO99" i="7"/>
  <c r="AV97" i="7" s="1"/>
  <c r="AM42" i="7"/>
  <c r="AT42" i="7"/>
  <c r="AO40" i="7"/>
  <c r="AV34" i="7" s="1"/>
  <c r="AP40" i="7"/>
  <c r="AW34" i="7" s="1"/>
  <c r="K55" i="7"/>
  <c r="AE55" i="7"/>
  <c r="AN55" i="7"/>
  <c r="AP48" i="7"/>
  <c r="AW48" i="7" s="1"/>
  <c r="AO52" i="7"/>
  <c r="AV53" i="7" s="1"/>
  <c r="K73" i="7"/>
  <c r="AE73" i="7"/>
  <c r="AN73" i="7"/>
  <c r="AL73" i="7"/>
  <c r="AO80" i="7"/>
  <c r="AV86" i="7" s="1"/>
  <c r="AO83" i="7"/>
  <c r="AV82" i="7" s="1"/>
  <c r="AP83" i="7"/>
  <c r="AW82" i="7" s="1"/>
  <c r="AO85" i="7"/>
  <c r="AV81" i="7" s="1"/>
  <c r="AP85" i="7"/>
  <c r="AW81" i="7" s="1"/>
  <c r="K104" i="7"/>
  <c r="AE104" i="7"/>
  <c r="AN104" i="7"/>
  <c r="AO98" i="7"/>
  <c r="AV100" i="7" s="1"/>
  <c r="AP98" i="7"/>
  <c r="AW100" i="7" s="1"/>
  <c r="AO100" i="7"/>
  <c r="AV99" i="7" s="1"/>
  <c r="AP100" i="7"/>
  <c r="AW99" i="7" s="1"/>
  <c r="AO111" i="7"/>
  <c r="AV111" i="7" s="1"/>
  <c r="P55" i="7"/>
  <c r="AJ55" i="7"/>
  <c r="AO47" i="7"/>
  <c r="AV52" i="7" s="1"/>
  <c r="AP51" i="7"/>
  <c r="AW49" i="7" s="1"/>
  <c r="AL55" i="7"/>
  <c r="AO65" i="7"/>
  <c r="AV69" i="7" s="1"/>
  <c r="AO68" i="7"/>
  <c r="AV70" i="7" s="1"/>
  <c r="AP68" i="7"/>
  <c r="AW70" i="7" s="1"/>
  <c r="AL88" i="7"/>
  <c r="P104" i="7"/>
  <c r="AJ104" i="7"/>
  <c r="AO102" i="7"/>
  <c r="AV96" i="7" s="1"/>
  <c r="AP102" i="7"/>
  <c r="AW96" i="7" s="1"/>
  <c r="AO112" i="7"/>
  <c r="AV114" i="7" s="1"/>
  <c r="U55" i="7"/>
  <c r="AO48" i="7"/>
  <c r="AV48" i="7" s="1"/>
  <c r="AP49" i="7"/>
  <c r="AW47" i="7" s="1"/>
  <c r="AP53" i="7"/>
  <c r="AW50" i="7" s="1"/>
  <c r="U73" i="7"/>
  <c r="AO66" i="7"/>
  <c r="AV67" i="7" s="1"/>
  <c r="AP66" i="7"/>
  <c r="AW67" i="7" s="1"/>
  <c r="AO70" i="7"/>
  <c r="AV68" i="7" s="1"/>
  <c r="AP70" i="7"/>
  <c r="AW68" i="7" s="1"/>
  <c r="AM88" i="7"/>
  <c r="AO81" i="7"/>
  <c r="AV80" i="7" s="1"/>
  <c r="AP81" i="7"/>
  <c r="AW80" i="7" s="1"/>
  <c r="U104" i="7"/>
  <c r="AU104" i="7"/>
  <c r="AO115" i="7"/>
  <c r="AV109" i="7" s="1"/>
  <c r="AO7" i="3"/>
  <c r="AV8" i="3" s="1"/>
  <c r="AE73" i="3"/>
  <c r="AO82" i="3"/>
  <c r="AV86" i="3" s="1"/>
  <c r="U104" i="3"/>
  <c r="P117" i="3"/>
  <c r="AP98" i="6"/>
  <c r="AW100" i="6" s="1"/>
  <c r="AP8" i="3"/>
  <c r="AW9" i="3" s="1"/>
  <c r="AP10" i="3"/>
  <c r="AW5" i="3" s="1"/>
  <c r="Z55" i="3"/>
  <c r="AO65" i="3"/>
  <c r="AV68" i="3" s="1"/>
  <c r="AU5" i="3"/>
  <c r="AT39" i="3"/>
  <c r="AT42" i="3" s="1"/>
  <c r="AT81" i="3"/>
  <c r="AU8" i="3"/>
  <c r="K88" i="3"/>
  <c r="F104" i="3"/>
  <c r="AE28" i="3"/>
  <c r="AO68" i="3"/>
  <c r="AV70" i="3" s="1"/>
  <c r="AP68" i="3"/>
  <c r="AW70" i="3" s="1"/>
  <c r="AO84" i="3"/>
  <c r="AV81" i="3" s="1"/>
  <c r="AP101" i="3"/>
  <c r="AW99" i="3" s="1"/>
  <c r="AT100" i="3"/>
  <c r="AT96" i="3"/>
  <c r="AP37" i="6"/>
  <c r="AW34" i="6" s="1"/>
  <c r="AO70" i="6"/>
  <c r="AV68" i="6" s="1"/>
  <c r="AP70" i="6"/>
  <c r="AW68" i="6" s="1"/>
  <c r="AP4" i="6"/>
  <c r="AW6" i="6" s="1"/>
  <c r="AP80" i="6"/>
  <c r="AW87" i="6" s="1"/>
  <c r="AP71" i="6"/>
  <c r="AW66" i="6" s="1"/>
  <c r="AT66" i="6"/>
  <c r="AP65" i="6"/>
  <c r="AW69" i="6" s="1"/>
  <c r="AP49" i="6"/>
  <c r="AW47" i="6" s="1"/>
  <c r="AP48" i="6"/>
  <c r="AW49" i="6" s="1"/>
  <c r="AO21" i="6"/>
  <c r="AV24" i="6" s="1"/>
  <c r="AP10" i="6"/>
  <c r="AW5" i="6" s="1"/>
  <c r="AP23" i="6"/>
  <c r="AW23" i="6" s="1"/>
  <c r="AO50" i="6"/>
  <c r="AV51" i="6" s="1"/>
  <c r="AO27" i="6"/>
  <c r="AO3" i="6"/>
  <c r="AV3" i="6" s="1"/>
  <c r="AP3" i="6"/>
  <c r="AW3" i="6" s="1"/>
  <c r="AL28" i="6"/>
  <c r="AJ42" i="6"/>
  <c r="AO82" i="6"/>
  <c r="AV86" i="6" s="1"/>
  <c r="AP82" i="6"/>
  <c r="AW86" i="6" s="1"/>
  <c r="AP96" i="6"/>
  <c r="AW103" i="6" s="1"/>
  <c r="AP7" i="6"/>
  <c r="AW8" i="6" s="1"/>
  <c r="AP9" i="6"/>
  <c r="AW10" i="6" s="1"/>
  <c r="AP24" i="6"/>
  <c r="AW25" i="6" s="1"/>
  <c r="P55" i="6"/>
  <c r="Z117" i="6"/>
  <c r="Z11" i="6"/>
  <c r="AO49" i="6"/>
  <c r="AV47" i="6" s="1"/>
  <c r="AO69" i="6"/>
  <c r="AV70" i="6" s="1"/>
  <c r="AO84" i="6"/>
  <c r="AV83" i="6" s="1"/>
  <c r="K73" i="6"/>
  <c r="AN73" i="6"/>
  <c r="AP103" i="6"/>
  <c r="AW101" i="6" s="1"/>
  <c r="AE42" i="6"/>
  <c r="AP84" i="6"/>
  <c r="AW83" i="6" s="1"/>
  <c r="Z104" i="6"/>
  <c r="U11" i="6"/>
  <c r="AO5" i="6"/>
  <c r="AV7" i="6" s="1"/>
  <c r="AP5" i="6"/>
  <c r="AW7" i="6" s="1"/>
  <c r="AT6" i="6"/>
  <c r="AJ28" i="6"/>
  <c r="K28" i="6"/>
  <c r="AE28" i="6"/>
  <c r="AO34" i="6"/>
  <c r="AV40" i="6" s="1"/>
  <c r="AP34" i="6"/>
  <c r="AW40" i="6" s="1"/>
  <c r="AP36" i="6"/>
  <c r="AW37" i="6" s="1"/>
  <c r="P42" i="6"/>
  <c r="U55" i="6"/>
  <c r="AO65" i="6"/>
  <c r="AV69" i="6" s="1"/>
  <c r="AU73" i="6"/>
  <c r="AE88" i="6"/>
  <c r="F88" i="6"/>
  <c r="Z88" i="6"/>
  <c r="AO85" i="6"/>
  <c r="AV81" i="6" s="1"/>
  <c r="AP87" i="6"/>
  <c r="AW84" i="6" s="1"/>
  <c r="AE104" i="6"/>
  <c r="AO99" i="6"/>
  <c r="AV98" i="6" s="1"/>
  <c r="AP99" i="6"/>
  <c r="AW98" i="6" s="1"/>
  <c r="AO100" i="6"/>
  <c r="AV99" i="6" s="1"/>
  <c r="P117" i="6"/>
  <c r="AO9" i="6"/>
  <c r="AV10" i="6" s="1"/>
  <c r="AO24" i="6"/>
  <c r="AV25" i="6" s="1"/>
  <c r="U73" i="6"/>
  <c r="AO103" i="6"/>
  <c r="AV101" i="6" s="1"/>
  <c r="AE11" i="6"/>
  <c r="F28" i="6"/>
  <c r="AM28" i="6"/>
  <c r="AO36" i="6"/>
  <c r="AV37" i="6" s="1"/>
  <c r="AE55" i="6"/>
  <c r="AO48" i="6"/>
  <c r="AV49" i="6" s="1"/>
  <c r="Z73" i="6"/>
  <c r="AO66" i="6"/>
  <c r="AV67" i="6" s="1"/>
  <c r="AL88" i="6"/>
  <c r="AO87" i="6"/>
  <c r="AV84" i="6" s="1"/>
  <c r="U117" i="6"/>
  <c r="K117" i="6"/>
  <c r="AT10" i="6"/>
  <c r="AJ11" i="6"/>
  <c r="AO25" i="6"/>
  <c r="AV20" i="6" s="1"/>
  <c r="U42" i="6"/>
  <c r="AO35" i="6"/>
  <c r="AV36" i="6" s="1"/>
  <c r="AO38" i="6"/>
  <c r="AV39" i="6" s="1"/>
  <c r="AP40" i="6"/>
  <c r="AW35" i="6" s="1"/>
  <c r="AJ55" i="6"/>
  <c r="AO51" i="6"/>
  <c r="AV50" i="6" s="1"/>
  <c r="AP51" i="6"/>
  <c r="AW50" i="6" s="1"/>
  <c r="AP52" i="6"/>
  <c r="AW52" i="6" s="1"/>
  <c r="AE73" i="6"/>
  <c r="AO71" i="6"/>
  <c r="AV66" i="6" s="1"/>
  <c r="AM88" i="6"/>
  <c r="AO86" i="6"/>
  <c r="AV85" i="6" s="1"/>
  <c r="AS88" i="6"/>
  <c r="F104" i="6"/>
  <c r="AO98" i="6"/>
  <c r="AV100" i="6" s="1"/>
  <c r="AL104" i="6"/>
  <c r="AO52" i="6"/>
  <c r="AV52" i="6" s="1"/>
  <c r="AO97" i="6"/>
  <c r="AV102" i="6" s="1"/>
  <c r="AO110" i="6"/>
  <c r="AV116" i="6" s="1"/>
  <c r="AL11" i="6"/>
  <c r="AO6" i="6"/>
  <c r="AV4" i="6" s="1"/>
  <c r="AP6" i="6"/>
  <c r="AW4" i="6" s="1"/>
  <c r="AO7" i="6"/>
  <c r="AV8" i="6" s="1"/>
  <c r="P28" i="6"/>
  <c r="AP20" i="6"/>
  <c r="AW22" i="6" s="1"/>
  <c r="Z42" i="6"/>
  <c r="AL55" i="6"/>
  <c r="AJ73" i="6"/>
  <c r="AP68" i="6"/>
  <c r="AW71" i="6" s="1"/>
  <c r="AP69" i="6"/>
  <c r="AW70" i="6" s="1"/>
  <c r="K88" i="6"/>
  <c r="AN88" i="6"/>
  <c r="AP83" i="6"/>
  <c r="AW82" i="6" s="1"/>
  <c r="K104" i="6"/>
  <c r="AN104" i="6"/>
  <c r="AO101" i="6"/>
  <c r="AV97" i="6" s="1"/>
  <c r="AJ117" i="6"/>
  <c r="AE117" i="6"/>
  <c r="K42" i="6"/>
  <c r="AP97" i="6"/>
  <c r="AW102" i="6" s="1"/>
  <c r="F11" i="6"/>
  <c r="AM11" i="6"/>
  <c r="AO10" i="6"/>
  <c r="AV5" i="6" s="1"/>
  <c r="U28" i="6"/>
  <c r="AO23" i="6"/>
  <c r="AV23" i="6" s="1"/>
  <c r="AN28" i="6"/>
  <c r="AO40" i="6"/>
  <c r="AV35" i="6" s="1"/>
  <c r="AO47" i="6"/>
  <c r="AV53" i="6" s="1"/>
  <c r="AL73" i="6"/>
  <c r="AO80" i="6"/>
  <c r="AV87" i="6" s="1"/>
  <c r="AJ88" i="6"/>
  <c r="P104" i="6"/>
  <c r="AU104" i="6"/>
  <c r="AO115" i="6"/>
  <c r="AV109" i="6" s="1"/>
  <c r="AO8" i="6"/>
  <c r="AV9" i="6" s="1"/>
  <c r="AN42" i="6"/>
  <c r="Z55" i="6"/>
  <c r="AJ104" i="6"/>
  <c r="AO116" i="6"/>
  <c r="AV113" i="6" s="1"/>
  <c r="K11" i="6"/>
  <c r="AN11" i="6"/>
  <c r="AO4" i="6"/>
  <c r="AV6" i="6" s="1"/>
  <c r="Z28" i="6"/>
  <c r="AO22" i="6"/>
  <c r="AV21" i="6" s="1"/>
  <c r="AP22" i="6"/>
  <c r="AW21" i="6" s="1"/>
  <c r="AO26" i="6"/>
  <c r="AV26" i="6" s="1"/>
  <c r="AP26" i="6"/>
  <c r="AW26" i="6" s="1"/>
  <c r="AO39" i="6"/>
  <c r="AV38" i="6" s="1"/>
  <c r="K55" i="6"/>
  <c r="AN55" i="6"/>
  <c r="AO53" i="6"/>
  <c r="AV48" i="6" s="1"/>
  <c r="F73" i="6"/>
  <c r="AM73" i="6"/>
  <c r="AO67" i="6"/>
  <c r="AV65" i="6" s="1"/>
  <c r="AP67" i="6"/>
  <c r="AW65" i="6" s="1"/>
  <c r="AO68" i="6"/>
  <c r="AV71" i="6" s="1"/>
  <c r="U88" i="6"/>
  <c r="AO83" i="6"/>
  <c r="AV82" i="6" s="1"/>
  <c r="U104" i="6"/>
  <c r="AP100" i="6"/>
  <c r="AW99" i="6" s="1"/>
  <c r="AO102" i="6"/>
  <c r="AV96" i="6" s="1"/>
  <c r="AP102" i="6"/>
  <c r="AW96" i="6" s="1"/>
  <c r="F117" i="6"/>
  <c r="AS42" i="6"/>
  <c r="AU11" i="6"/>
  <c r="AS11" i="6"/>
  <c r="AU28" i="6"/>
  <c r="AS73" i="6"/>
  <c r="AS104" i="6"/>
  <c r="AO20" i="6"/>
  <c r="AV22" i="6" s="1"/>
  <c r="AO37" i="6"/>
  <c r="AV34" i="6" s="1"/>
  <c r="F42" i="6"/>
  <c r="AT7" i="6"/>
  <c r="AM42" i="6"/>
  <c r="AS55" i="6"/>
  <c r="AP53" i="6"/>
  <c r="AW48" i="6" s="1"/>
  <c r="AO81" i="6"/>
  <c r="AV80" i="6" s="1"/>
  <c r="P88" i="6"/>
  <c r="AM104" i="6"/>
  <c r="P11" i="6"/>
  <c r="AP25" i="6"/>
  <c r="AW20" i="6" s="1"/>
  <c r="AP38" i="6"/>
  <c r="AW39" i="6" s="1"/>
  <c r="AU42" i="6"/>
  <c r="AT55" i="6"/>
  <c r="F55" i="6"/>
  <c r="AP66" i="6"/>
  <c r="AW67" i="6" s="1"/>
  <c r="P73" i="6"/>
  <c r="AP81" i="6"/>
  <c r="AW80" i="6" s="1"/>
  <c r="AP85" i="6"/>
  <c r="AW81" i="6" s="1"/>
  <c r="AU88" i="6"/>
  <c r="AL42" i="6"/>
  <c r="AO109" i="6"/>
  <c r="AT4" i="6"/>
  <c r="AP8" i="6"/>
  <c r="AW9" i="6" s="1"/>
  <c r="AP50" i="6"/>
  <c r="AW51" i="6" s="1"/>
  <c r="AT65" i="6"/>
  <c r="AS28" i="6"/>
  <c r="AP35" i="6"/>
  <c r="AW36" i="6" s="1"/>
  <c r="AP39" i="6"/>
  <c r="AW38" i="6" s="1"/>
  <c r="AM55" i="6"/>
  <c r="AP86" i="6"/>
  <c r="AW85" i="6" s="1"/>
  <c r="AT5" i="6"/>
  <c r="AO96" i="6"/>
  <c r="AV103" i="6" s="1"/>
  <c r="AO71" i="3"/>
  <c r="AV66" i="3" s="1"/>
  <c r="Z11" i="3"/>
  <c r="AO23" i="3"/>
  <c r="AV26" i="3" s="1"/>
  <c r="K42" i="3"/>
  <c r="AJ42" i="3"/>
  <c r="AO36" i="3"/>
  <c r="AV39" i="3" s="1"/>
  <c r="K55" i="3"/>
  <c r="AO49" i="3"/>
  <c r="AV47" i="3" s="1"/>
  <c r="U88" i="3"/>
  <c r="AE104" i="3"/>
  <c r="AO97" i="3"/>
  <c r="AV102" i="3" s="1"/>
  <c r="K117" i="3"/>
  <c r="AO6" i="3"/>
  <c r="AV4" i="3" s="1"/>
  <c r="K28" i="3"/>
  <c r="AE11" i="3"/>
  <c r="AO5" i="3"/>
  <c r="AV7" i="3" s="1"/>
  <c r="AP5" i="3"/>
  <c r="AW7" i="3" s="1"/>
  <c r="F28" i="3"/>
  <c r="AO39" i="3"/>
  <c r="AV38" i="3" s="1"/>
  <c r="AP39" i="3"/>
  <c r="AW38" i="3" s="1"/>
  <c r="AO53" i="3"/>
  <c r="AV48" i="3" s="1"/>
  <c r="AP53" i="3"/>
  <c r="AW48" i="3" s="1"/>
  <c r="F73" i="3"/>
  <c r="Z88" i="3"/>
  <c r="AJ88" i="3"/>
  <c r="AO83" i="3"/>
  <c r="AV83" i="3" s="1"/>
  <c r="AO87" i="3"/>
  <c r="AV82" i="3" s="1"/>
  <c r="AJ104" i="3"/>
  <c r="AO102" i="3"/>
  <c r="AV96" i="3" s="1"/>
  <c r="AS11" i="3"/>
  <c r="Z42" i="3"/>
  <c r="U55" i="3"/>
  <c r="K73" i="3"/>
  <c r="AO69" i="3"/>
  <c r="AV71" i="3" s="1"/>
  <c r="AE88" i="3"/>
  <c r="AP100" i="3"/>
  <c r="AW98" i="3" s="1"/>
  <c r="Z117" i="3"/>
  <c r="U117" i="3"/>
  <c r="AO113" i="3"/>
  <c r="AV112" i="3" s="1"/>
  <c r="AO116" i="3"/>
  <c r="AV113" i="3" s="1"/>
  <c r="U28" i="3"/>
  <c r="AO24" i="3"/>
  <c r="AV21" i="3" s="1"/>
  <c r="AE42" i="3"/>
  <c r="AO37" i="3"/>
  <c r="AV36" i="3" s="1"/>
  <c r="AP37" i="3"/>
  <c r="AW36" i="3" s="1"/>
  <c r="AE55" i="3"/>
  <c r="AO48" i="3"/>
  <c r="AV50" i="3" s="1"/>
  <c r="U73" i="3"/>
  <c r="AO66" i="3"/>
  <c r="AV69" i="3" s="1"/>
  <c r="K104" i="3"/>
  <c r="AO100" i="3"/>
  <c r="AV98" i="3" s="1"/>
  <c r="AP103" i="3"/>
  <c r="AW101" i="3" s="1"/>
  <c r="AJ117" i="3"/>
  <c r="AE117" i="3"/>
  <c r="AO112" i="3"/>
  <c r="AV114" i="3" s="1"/>
  <c r="K11" i="3"/>
  <c r="Z28" i="3"/>
  <c r="AO21" i="3"/>
  <c r="AV23" i="3" s="1"/>
  <c r="AJ55" i="3"/>
  <c r="AO52" i="3"/>
  <c r="AV49" i="3" s="1"/>
  <c r="Z73" i="3"/>
  <c r="F117" i="3"/>
  <c r="AO115" i="3"/>
  <c r="AV109" i="3" s="1"/>
  <c r="P11" i="3"/>
  <c r="U11" i="3"/>
  <c r="AJ28" i="3"/>
  <c r="AO27" i="3"/>
  <c r="F42" i="3"/>
  <c r="AO40" i="3"/>
  <c r="AV35" i="3" s="1"/>
  <c r="AP40" i="3"/>
  <c r="AW35" i="3" s="1"/>
  <c r="AP47" i="3"/>
  <c r="AW52" i="3" s="1"/>
  <c r="AO51" i="3"/>
  <c r="AV51" i="3" s="1"/>
  <c r="AJ73" i="3"/>
  <c r="AO80" i="3"/>
  <c r="AV87" i="3" s="1"/>
  <c r="AP83" i="3"/>
  <c r="AW83" i="3" s="1"/>
  <c r="Z104" i="3"/>
  <c r="AO101" i="3"/>
  <c r="AV99" i="3" s="1"/>
  <c r="AO110" i="3"/>
  <c r="AV116" i="3" s="1"/>
  <c r="AO111" i="3"/>
  <c r="AV111" i="3" s="1"/>
  <c r="AP24" i="3"/>
  <c r="AW21" i="3" s="1"/>
  <c r="AP23" i="3"/>
  <c r="AW26" i="3" s="1"/>
  <c r="AO103" i="3"/>
  <c r="AV101" i="3" s="1"/>
  <c r="AP99" i="3"/>
  <c r="AW97" i="3" s="1"/>
  <c r="AO99" i="3"/>
  <c r="AV97" i="3" s="1"/>
  <c r="P104" i="3"/>
  <c r="AO98" i="3"/>
  <c r="AV100" i="3" s="1"/>
  <c r="AP97" i="3"/>
  <c r="AW102" i="3" s="1"/>
  <c r="AU104" i="3"/>
  <c r="AP96" i="3"/>
  <c r="AW103" i="3" s="1"/>
  <c r="AN104" i="3"/>
  <c r="AL104" i="3"/>
  <c r="AP87" i="3"/>
  <c r="AW82" i="3" s="1"/>
  <c r="AP86" i="3"/>
  <c r="AW85" i="3" s="1"/>
  <c r="AT88" i="3"/>
  <c r="AO86" i="3"/>
  <c r="AV85" i="3" s="1"/>
  <c r="AO85" i="3"/>
  <c r="AV84" i="3" s="1"/>
  <c r="AM88" i="3"/>
  <c r="AN88" i="3"/>
  <c r="AO81" i="3"/>
  <c r="AV80" i="3" s="1"/>
  <c r="AL88" i="3"/>
  <c r="AP80" i="3"/>
  <c r="AW87" i="3" s="1"/>
  <c r="AS88" i="3"/>
  <c r="AN73" i="3"/>
  <c r="AO70" i="3"/>
  <c r="AV67" i="3" s="1"/>
  <c r="AP70" i="3"/>
  <c r="AW67" i="3" s="1"/>
  <c r="AP69" i="3"/>
  <c r="AW71" i="3" s="1"/>
  <c r="AM73" i="3"/>
  <c r="AO67" i="3"/>
  <c r="AO73" i="3" s="1"/>
  <c r="AL73" i="3"/>
  <c r="AP65" i="3"/>
  <c r="AW68" i="3" s="1"/>
  <c r="AN55" i="3"/>
  <c r="AP52" i="3"/>
  <c r="AW49" i="3" s="1"/>
  <c r="AP51" i="3"/>
  <c r="AW51" i="3" s="1"/>
  <c r="P55" i="3"/>
  <c r="AO50" i="3"/>
  <c r="AV53" i="3" s="1"/>
  <c r="AP48" i="3"/>
  <c r="AW50" i="3" s="1"/>
  <c r="AT50" i="3"/>
  <c r="AL55" i="3"/>
  <c r="AO47" i="3"/>
  <c r="AO38" i="3"/>
  <c r="AV37" i="3" s="1"/>
  <c r="AN42" i="3"/>
  <c r="AO35" i="3"/>
  <c r="AV34" i="3" s="1"/>
  <c r="AP35" i="3"/>
  <c r="AW34" i="3" s="1"/>
  <c r="AS42" i="3"/>
  <c r="AO26" i="3"/>
  <c r="AV24" i="3" s="1"/>
  <c r="AO25" i="3"/>
  <c r="AV20" i="3" s="1"/>
  <c r="AM28" i="3"/>
  <c r="P28" i="3"/>
  <c r="AN28" i="3"/>
  <c r="AP22" i="3"/>
  <c r="AW22" i="3" s="1"/>
  <c r="AO22" i="3"/>
  <c r="AO20" i="3"/>
  <c r="AV25" i="3" s="1"/>
  <c r="AP9" i="3"/>
  <c r="AW10" i="3" s="1"/>
  <c r="AO9" i="3"/>
  <c r="AV10" i="3" s="1"/>
  <c r="AO8" i="3"/>
  <c r="AV9" i="3" s="1"/>
  <c r="AP6" i="3"/>
  <c r="AW4" i="3" s="1"/>
  <c r="AL11" i="3"/>
  <c r="AJ11" i="3"/>
  <c r="AP4" i="3"/>
  <c r="AW6" i="3" s="1"/>
  <c r="AO4" i="3"/>
  <c r="AV6" i="3" s="1"/>
  <c r="AN11" i="3"/>
  <c r="AM11" i="3"/>
  <c r="AO3" i="3"/>
  <c r="AV3" i="3" s="1"/>
  <c r="AS28" i="3"/>
  <c r="AS104" i="3"/>
  <c r="AU28" i="3"/>
  <c r="AU73" i="3"/>
  <c r="AO10" i="3"/>
  <c r="AV5" i="3" s="1"/>
  <c r="AT11" i="3"/>
  <c r="AL42" i="3"/>
  <c r="F88" i="3"/>
  <c r="P88" i="3"/>
  <c r="AM104" i="3"/>
  <c r="AO109" i="3"/>
  <c r="P42" i="3"/>
  <c r="AU11" i="3"/>
  <c r="F11" i="3"/>
  <c r="AP21" i="3"/>
  <c r="AW23" i="3" s="1"/>
  <c r="AP25" i="3"/>
  <c r="AW20" i="3" s="1"/>
  <c r="AP34" i="3"/>
  <c r="AW40" i="3" s="1"/>
  <c r="AP38" i="3"/>
  <c r="AW37" i="3" s="1"/>
  <c r="AU42" i="3"/>
  <c r="AT52" i="3"/>
  <c r="F55" i="3"/>
  <c r="AP66" i="3"/>
  <c r="AW69" i="3" s="1"/>
  <c r="AS73" i="3"/>
  <c r="P73" i="3"/>
  <c r="AP81" i="3"/>
  <c r="AW80" i="3" s="1"/>
  <c r="AP85" i="3"/>
  <c r="AW84" i="3" s="1"/>
  <c r="AU88" i="3"/>
  <c r="AO34" i="3"/>
  <c r="AV40" i="3" s="1"/>
  <c r="AM42" i="3"/>
  <c r="AS52" i="3"/>
  <c r="AS55" i="3" s="1"/>
  <c r="AP3" i="3"/>
  <c r="AW3" i="3" s="1"/>
  <c r="AU48" i="3"/>
  <c r="AP50" i="3"/>
  <c r="AW53" i="3" s="1"/>
  <c r="AU52" i="3"/>
  <c r="AP49" i="3"/>
  <c r="AW47" i="3" s="1"/>
  <c r="AP26" i="3"/>
  <c r="AW24" i="3" s="1"/>
  <c r="AM55" i="3"/>
  <c r="AP71" i="3"/>
  <c r="AW66" i="3" s="1"/>
  <c r="AP82" i="3"/>
  <c r="AW86" i="3" s="1"/>
  <c r="AL28" i="3"/>
  <c r="AO96" i="3"/>
  <c r="AV103" i="3" s="1"/>
  <c r="AE11" i="5"/>
  <c r="E73" i="1"/>
  <c r="D73" i="1"/>
  <c r="E28" i="1"/>
  <c r="D28" i="1"/>
  <c r="AU3" i="5"/>
  <c r="AU4" i="5"/>
  <c r="AU5" i="5"/>
  <c r="AU6" i="5"/>
  <c r="AU7" i="5"/>
  <c r="AU8" i="5"/>
  <c r="AU9" i="5"/>
  <c r="AU10" i="5"/>
  <c r="AT3" i="5"/>
  <c r="AW3" i="5" s="1"/>
  <c r="AT4" i="5"/>
  <c r="AW4" i="5" s="1"/>
  <c r="AT5" i="5"/>
  <c r="AW5" i="5" s="1"/>
  <c r="AT6" i="5"/>
  <c r="AW6" i="5" s="1"/>
  <c r="AT7" i="5"/>
  <c r="AW7" i="5" s="1"/>
  <c r="AT8" i="5"/>
  <c r="AW8" i="5" s="1"/>
  <c r="AT9" i="5"/>
  <c r="AT10" i="5"/>
  <c r="AW10" i="5" s="1"/>
  <c r="AS4" i="5"/>
  <c r="AS5" i="5"/>
  <c r="AS6" i="5"/>
  <c r="AS7" i="5"/>
  <c r="AS8" i="5"/>
  <c r="AS9" i="5"/>
  <c r="AS10" i="5"/>
  <c r="AS3" i="5"/>
  <c r="AS7" i="1"/>
  <c r="AT7" i="1"/>
  <c r="AU7" i="1"/>
  <c r="AS8" i="1"/>
  <c r="AT8" i="1"/>
  <c r="AU8" i="1"/>
  <c r="AS9" i="1"/>
  <c r="AT9" i="1"/>
  <c r="AU9" i="1"/>
  <c r="AS10" i="1"/>
  <c r="AT10" i="1"/>
  <c r="AU10" i="1"/>
  <c r="AR10" i="1"/>
  <c r="AR9" i="1"/>
  <c r="AR8" i="1"/>
  <c r="AR7" i="1"/>
  <c r="AS3" i="1"/>
  <c r="AT3" i="1"/>
  <c r="AU3" i="1"/>
  <c r="AS4" i="1"/>
  <c r="AT4" i="1"/>
  <c r="AU4" i="1"/>
  <c r="AS5" i="1"/>
  <c r="AT5" i="1"/>
  <c r="AU5" i="1"/>
  <c r="AS6" i="1"/>
  <c r="AT6" i="1"/>
  <c r="AU6" i="1"/>
  <c r="AR4" i="1"/>
  <c r="AR5" i="1"/>
  <c r="AR6" i="1"/>
  <c r="AR3" i="1"/>
  <c r="AS118" i="1"/>
  <c r="AL118" i="1"/>
  <c r="AU117" i="1"/>
  <c r="AT117" i="1"/>
  <c r="AS117" i="1"/>
  <c r="AN117" i="1"/>
  <c r="AM117" i="1"/>
  <c r="AL117" i="1"/>
  <c r="AI117" i="1"/>
  <c r="AH117" i="1"/>
  <c r="AG117" i="1"/>
  <c r="AD117" i="1"/>
  <c r="AC117" i="1"/>
  <c r="AB117" i="1"/>
  <c r="Y117" i="1"/>
  <c r="X117" i="1"/>
  <c r="W117" i="1"/>
  <c r="T117" i="1"/>
  <c r="S117" i="1"/>
  <c r="R117" i="1"/>
  <c r="O117" i="1"/>
  <c r="N117" i="1"/>
  <c r="M117" i="1"/>
  <c r="J117" i="1"/>
  <c r="I117" i="1"/>
  <c r="H117" i="1"/>
  <c r="E117" i="1"/>
  <c r="D117" i="1"/>
  <c r="C117" i="1"/>
  <c r="AP116" i="1"/>
  <c r="AW113" i="1" s="1"/>
  <c r="AJ116" i="1"/>
  <c r="AE116" i="1"/>
  <c r="Z116" i="1"/>
  <c r="U116" i="1"/>
  <c r="P116" i="1"/>
  <c r="K116" i="1"/>
  <c r="F116" i="1"/>
  <c r="AP115" i="1"/>
  <c r="AW109" i="1" s="1"/>
  <c r="AJ115" i="1"/>
  <c r="AE115" i="1"/>
  <c r="Z115" i="1"/>
  <c r="U115" i="1"/>
  <c r="P115" i="1"/>
  <c r="K115" i="1"/>
  <c r="F115" i="1"/>
  <c r="AP114" i="1"/>
  <c r="AW110" i="1" s="1"/>
  <c r="AJ114" i="1"/>
  <c r="AE114" i="1"/>
  <c r="Z114" i="1"/>
  <c r="U114" i="1"/>
  <c r="P114" i="1"/>
  <c r="K114" i="1"/>
  <c r="F114" i="1"/>
  <c r="AP113" i="1"/>
  <c r="AW112" i="1" s="1"/>
  <c r="AJ113" i="1"/>
  <c r="AE113" i="1"/>
  <c r="Z113" i="1"/>
  <c r="U113" i="1"/>
  <c r="P113" i="1"/>
  <c r="K113" i="1"/>
  <c r="F113" i="1"/>
  <c r="AP112" i="1"/>
  <c r="AW114" i="1" s="1"/>
  <c r="AJ112" i="1"/>
  <c r="AE112" i="1"/>
  <c r="Z112" i="1"/>
  <c r="U112" i="1"/>
  <c r="P112" i="1"/>
  <c r="K112" i="1"/>
  <c r="F112" i="1"/>
  <c r="AP111" i="1"/>
  <c r="AW111" i="1" s="1"/>
  <c r="AJ111" i="1"/>
  <c r="AE111" i="1"/>
  <c r="Z111" i="1"/>
  <c r="U111" i="1"/>
  <c r="P111" i="1"/>
  <c r="K111" i="1"/>
  <c r="F111" i="1"/>
  <c r="AP110" i="1"/>
  <c r="AW116" i="1" s="1"/>
  <c r="AJ110" i="1"/>
  <c r="AE110" i="1"/>
  <c r="Z110" i="1"/>
  <c r="U110" i="1"/>
  <c r="P110" i="1"/>
  <c r="K110" i="1"/>
  <c r="F110" i="1"/>
  <c r="AP109" i="1"/>
  <c r="AW115" i="1" s="1"/>
  <c r="AJ109" i="1"/>
  <c r="AE109" i="1"/>
  <c r="Z109" i="1"/>
  <c r="Z117" i="1" s="1"/>
  <c r="U109" i="1"/>
  <c r="P109" i="1"/>
  <c r="K109" i="1"/>
  <c r="F109" i="1"/>
  <c r="AS105" i="1"/>
  <c r="AL105" i="1"/>
  <c r="AI104" i="1"/>
  <c r="AH104" i="1"/>
  <c r="AG104" i="1"/>
  <c r="AD104" i="1"/>
  <c r="AC104" i="1"/>
  <c r="AB104" i="1"/>
  <c r="Y104" i="1"/>
  <c r="X104" i="1"/>
  <c r="W104" i="1"/>
  <c r="T104" i="1"/>
  <c r="S104" i="1"/>
  <c r="R104" i="1"/>
  <c r="O104" i="1"/>
  <c r="N104" i="1"/>
  <c r="M104" i="1"/>
  <c r="J104" i="1"/>
  <c r="I104" i="1"/>
  <c r="H104" i="1"/>
  <c r="E104" i="1"/>
  <c r="D104" i="1"/>
  <c r="C104" i="1"/>
  <c r="AR103" i="1"/>
  <c r="AN103" i="1"/>
  <c r="AU102" i="1" s="1"/>
  <c r="AM103" i="1"/>
  <c r="AT102" i="1" s="1"/>
  <c r="AL103" i="1"/>
  <c r="AS102" i="1" s="1"/>
  <c r="AJ103" i="1"/>
  <c r="AE103" i="1"/>
  <c r="Z103" i="1"/>
  <c r="U103" i="1"/>
  <c r="P103" i="1"/>
  <c r="K103" i="1"/>
  <c r="F103" i="1"/>
  <c r="AR102" i="1"/>
  <c r="AN102" i="1"/>
  <c r="AU99" i="1" s="1"/>
  <c r="AM102" i="1"/>
  <c r="AT99" i="1" s="1"/>
  <c r="AL102" i="1"/>
  <c r="AS99" i="1" s="1"/>
  <c r="AJ102" i="1"/>
  <c r="AE102" i="1"/>
  <c r="Z102" i="1"/>
  <c r="U102" i="1"/>
  <c r="P102" i="1"/>
  <c r="K102" i="1"/>
  <c r="F102" i="1"/>
  <c r="AR101" i="1"/>
  <c r="AN101" i="1"/>
  <c r="AU97" i="1" s="1"/>
  <c r="AM101" i="1"/>
  <c r="AT97" i="1" s="1"/>
  <c r="AL101" i="1"/>
  <c r="AS97" i="1" s="1"/>
  <c r="AJ101" i="1"/>
  <c r="AE101" i="1"/>
  <c r="Z101" i="1"/>
  <c r="U101" i="1"/>
  <c r="P101" i="1"/>
  <c r="K101" i="1"/>
  <c r="F101" i="1"/>
  <c r="AR100" i="1"/>
  <c r="AN100" i="1"/>
  <c r="AP100" i="1" s="1"/>
  <c r="AW100" i="1" s="1"/>
  <c r="AM100" i="1"/>
  <c r="AT100" i="1" s="1"/>
  <c r="AL100" i="1"/>
  <c r="AS100" i="1" s="1"/>
  <c r="AJ100" i="1"/>
  <c r="AE100" i="1"/>
  <c r="Z100" i="1"/>
  <c r="U100" i="1"/>
  <c r="P100" i="1"/>
  <c r="K100" i="1"/>
  <c r="F100" i="1"/>
  <c r="AR99" i="1"/>
  <c r="AN99" i="1"/>
  <c r="AU98" i="1" s="1"/>
  <c r="AM99" i="1"/>
  <c r="AT98" i="1" s="1"/>
  <c r="AL99" i="1"/>
  <c r="AS98" i="1" s="1"/>
  <c r="AJ99" i="1"/>
  <c r="AE99" i="1"/>
  <c r="Z99" i="1"/>
  <c r="U99" i="1"/>
  <c r="P99" i="1"/>
  <c r="K99" i="1"/>
  <c r="F99" i="1"/>
  <c r="AR98" i="1"/>
  <c r="AN98" i="1"/>
  <c r="AU96" i="1" s="1"/>
  <c r="AM98" i="1"/>
  <c r="AT96" i="1" s="1"/>
  <c r="AL98" i="1"/>
  <c r="AS96" i="1" s="1"/>
  <c r="AJ98" i="1"/>
  <c r="AE98" i="1"/>
  <c r="Z98" i="1"/>
  <c r="U98" i="1"/>
  <c r="P98" i="1"/>
  <c r="K98" i="1"/>
  <c r="F98" i="1"/>
  <c r="AR97" i="1"/>
  <c r="AN97" i="1"/>
  <c r="AM97" i="1"/>
  <c r="AT101" i="1" s="1"/>
  <c r="AL97" i="1"/>
  <c r="AS101" i="1" s="1"/>
  <c r="AJ97" i="1"/>
  <c r="AE97" i="1"/>
  <c r="Z97" i="1"/>
  <c r="U97" i="1"/>
  <c r="P97" i="1"/>
  <c r="K97" i="1"/>
  <c r="F97" i="1"/>
  <c r="AR96" i="1"/>
  <c r="AN96" i="1"/>
  <c r="AU103" i="1" s="1"/>
  <c r="AM96" i="1"/>
  <c r="AL96" i="1"/>
  <c r="AJ96" i="1"/>
  <c r="AE96" i="1"/>
  <c r="Z96" i="1"/>
  <c r="U96" i="1"/>
  <c r="P96" i="1"/>
  <c r="K96" i="1"/>
  <c r="F96" i="1"/>
  <c r="AS89" i="1"/>
  <c r="AL89" i="1"/>
  <c r="AI88" i="1"/>
  <c r="AH88" i="1"/>
  <c r="AG88" i="1"/>
  <c r="AD88" i="1"/>
  <c r="AC88" i="1"/>
  <c r="AB88" i="1"/>
  <c r="Y88" i="1"/>
  <c r="X88" i="1"/>
  <c r="W88" i="1"/>
  <c r="T88" i="1"/>
  <c r="S88" i="1"/>
  <c r="R88" i="1"/>
  <c r="O88" i="1"/>
  <c r="N88" i="1"/>
  <c r="M88" i="1"/>
  <c r="J88" i="1"/>
  <c r="I88" i="1"/>
  <c r="H88" i="1"/>
  <c r="E88" i="1"/>
  <c r="D88" i="1"/>
  <c r="C88" i="1"/>
  <c r="AR87" i="1"/>
  <c r="AN87" i="1"/>
  <c r="AU85" i="1" s="1"/>
  <c r="AM87" i="1"/>
  <c r="AL87" i="1"/>
  <c r="AS85" i="1" s="1"/>
  <c r="AJ87" i="1"/>
  <c r="AE87" i="1"/>
  <c r="Z87" i="1"/>
  <c r="U87" i="1"/>
  <c r="P87" i="1"/>
  <c r="K87" i="1"/>
  <c r="F87" i="1"/>
  <c r="AR86" i="1"/>
  <c r="AN86" i="1"/>
  <c r="AU84" i="1" s="1"/>
  <c r="AM86" i="1"/>
  <c r="AT84" i="1" s="1"/>
  <c r="AL86" i="1"/>
  <c r="AS84" i="1" s="1"/>
  <c r="AJ86" i="1"/>
  <c r="AE86" i="1"/>
  <c r="Z86" i="1"/>
  <c r="U86" i="1"/>
  <c r="P86" i="1"/>
  <c r="K86" i="1"/>
  <c r="F86" i="1"/>
  <c r="AR85" i="1"/>
  <c r="AN85" i="1"/>
  <c r="AU86" i="1" s="1"/>
  <c r="AM85" i="1"/>
  <c r="AT86" i="1" s="1"/>
  <c r="AL85" i="1"/>
  <c r="AS86" i="1" s="1"/>
  <c r="AJ85" i="1"/>
  <c r="AE85" i="1"/>
  <c r="Z85" i="1"/>
  <c r="U85" i="1"/>
  <c r="P85" i="1"/>
  <c r="K85" i="1"/>
  <c r="F85" i="1"/>
  <c r="AR84" i="1"/>
  <c r="AN84" i="1"/>
  <c r="AU82" i="1" s="1"/>
  <c r="AM84" i="1"/>
  <c r="AT82" i="1" s="1"/>
  <c r="AL84" i="1"/>
  <c r="AS82" i="1" s="1"/>
  <c r="AJ84" i="1"/>
  <c r="AE84" i="1"/>
  <c r="Z84" i="1"/>
  <c r="U84" i="1"/>
  <c r="P84" i="1"/>
  <c r="K84" i="1"/>
  <c r="F84" i="1"/>
  <c r="AR83" i="1"/>
  <c r="AN83" i="1"/>
  <c r="AU80" i="1" s="1"/>
  <c r="AM83" i="1"/>
  <c r="AL83" i="1"/>
  <c r="AS80" i="1" s="1"/>
  <c r="AJ83" i="1"/>
  <c r="AE83" i="1"/>
  <c r="Z83" i="1"/>
  <c r="U83" i="1"/>
  <c r="P83" i="1"/>
  <c r="K83" i="1"/>
  <c r="F83" i="1"/>
  <c r="AR82" i="1"/>
  <c r="AN82" i="1"/>
  <c r="AU83" i="1" s="1"/>
  <c r="AM82" i="1"/>
  <c r="AL82" i="1"/>
  <c r="AS83" i="1" s="1"/>
  <c r="AJ82" i="1"/>
  <c r="AE82" i="1"/>
  <c r="Z82" i="1"/>
  <c r="U82" i="1"/>
  <c r="P82" i="1"/>
  <c r="K82" i="1"/>
  <c r="F82" i="1"/>
  <c r="AR81" i="1"/>
  <c r="AN81" i="1"/>
  <c r="AU81" i="1" s="1"/>
  <c r="AM81" i="1"/>
  <c r="AT81" i="1" s="1"/>
  <c r="AL81" i="1"/>
  <c r="AJ81" i="1"/>
  <c r="AE81" i="1"/>
  <c r="Z81" i="1"/>
  <c r="U81" i="1"/>
  <c r="P81" i="1"/>
  <c r="K81" i="1"/>
  <c r="F81" i="1"/>
  <c r="AT80" i="1"/>
  <c r="AR80" i="1"/>
  <c r="AN80" i="1"/>
  <c r="AU87" i="1" s="1"/>
  <c r="AM80" i="1"/>
  <c r="AL80" i="1"/>
  <c r="AS87" i="1" s="1"/>
  <c r="AJ80" i="1"/>
  <c r="AE80" i="1"/>
  <c r="Z80" i="1"/>
  <c r="U80" i="1"/>
  <c r="P80" i="1"/>
  <c r="K80" i="1"/>
  <c r="F80" i="1"/>
  <c r="AS74" i="1"/>
  <c r="AL74" i="1"/>
  <c r="AI73" i="1"/>
  <c r="AH73" i="1"/>
  <c r="AG73" i="1"/>
  <c r="AD73" i="1"/>
  <c r="AC73" i="1"/>
  <c r="AB73" i="1"/>
  <c r="Y73" i="1"/>
  <c r="X73" i="1"/>
  <c r="W73" i="1"/>
  <c r="T73" i="1"/>
  <c r="S73" i="1"/>
  <c r="R73" i="1"/>
  <c r="O73" i="1"/>
  <c r="N73" i="1"/>
  <c r="M73" i="1"/>
  <c r="J73" i="1"/>
  <c r="I73" i="1"/>
  <c r="H73" i="1"/>
  <c r="AJ72" i="1"/>
  <c r="AE72" i="1"/>
  <c r="Z72" i="1"/>
  <c r="U72" i="1"/>
  <c r="P72" i="1"/>
  <c r="K72" i="1"/>
  <c r="F72" i="1"/>
  <c r="AR71" i="1"/>
  <c r="AN71" i="1"/>
  <c r="AU67" i="1" s="1"/>
  <c r="AM71" i="1"/>
  <c r="AL71" i="1"/>
  <c r="AS67" i="1" s="1"/>
  <c r="AJ71" i="1"/>
  <c r="AE71" i="1"/>
  <c r="Z71" i="1"/>
  <c r="U71" i="1"/>
  <c r="P71" i="1"/>
  <c r="K71" i="1"/>
  <c r="F71" i="1"/>
  <c r="AR70" i="1"/>
  <c r="AN70" i="1"/>
  <c r="AU68" i="1" s="1"/>
  <c r="AM70" i="1"/>
  <c r="AT68" i="1" s="1"/>
  <c r="AL70" i="1"/>
  <c r="AS68" i="1" s="1"/>
  <c r="AJ70" i="1"/>
  <c r="AE70" i="1"/>
  <c r="Z70" i="1"/>
  <c r="U70" i="1"/>
  <c r="P70" i="1"/>
  <c r="K70" i="1"/>
  <c r="F70" i="1"/>
  <c r="AR69" i="1"/>
  <c r="AN69" i="1"/>
  <c r="AU69" i="1" s="1"/>
  <c r="AM69" i="1"/>
  <c r="AL69" i="1"/>
  <c r="AS69" i="1" s="1"/>
  <c r="AJ69" i="1"/>
  <c r="AE69" i="1"/>
  <c r="Z69" i="1"/>
  <c r="U69" i="1"/>
  <c r="P69" i="1"/>
  <c r="K69" i="1"/>
  <c r="F69" i="1"/>
  <c r="AR68" i="1"/>
  <c r="AN68" i="1"/>
  <c r="AU70" i="1" s="1"/>
  <c r="AM68" i="1"/>
  <c r="AT70" i="1" s="1"/>
  <c r="AL68" i="1"/>
  <c r="AS70" i="1" s="1"/>
  <c r="AJ68" i="1"/>
  <c r="AE68" i="1"/>
  <c r="Z68" i="1"/>
  <c r="U68" i="1"/>
  <c r="P68" i="1"/>
  <c r="K68" i="1"/>
  <c r="F68" i="1"/>
  <c r="AR67" i="1"/>
  <c r="AN67" i="1"/>
  <c r="AU65" i="1" s="1"/>
  <c r="AM67" i="1"/>
  <c r="AL67" i="1"/>
  <c r="AS65" i="1" s="1"/>
  <c r="AJ67" i="1"/>
  <c r="AE67" i="1"/>
  <c r="Z67" i="1"/>
  <c r="U67" i="1"/>
  <c r="P67" i="1"/>
  <c r="K67" i="1"/>
  <c r="F67" i="1"/>
  <c r="AR66" i="1"/>
  <c r="AN66" i="1"/>
  <c r="AU66" i="1" s="1"/>
  <c r="AM66" i="1"/>
  <c r="AT66" i="1" s="1"/>
  <c r="AL66" i="1"/>
  <c r="AS66" i="1" s="1"/>
  <c r="AJ66" i="1"/>
  <c r="AE66" i="1"/>
  <c r="Z66" i="1"/>
  <c r="U66" i="1"/>
  <c r="P66" i="1"/>
  <c r="K66" i="1"/>
  <c r="F66" i="1"/>
  <c r="AR65" i="1"/>
  <c r="AN65" i="1"/>
  <c r="AU71" i="1" s="1"/>
  <c r="AM65" i="1"/>
  <c r="AL65" i="1"/>
  <c r="AS71" i="1" s="1"/>
  <c r="AJ65" i="1"/>
  <c r="AE65" i="1"/>
  <c r="Z65" i="1"/>
  <c r="U65" i="1"/>
  <c r="P65" i="1"/>
  <c r="K65" i="1"/>
  <c r="F65" i="1"/>
  <c r="AS56" i="1"/>
  <c r="AL56" i="1"/>
  <c r="AI55" i="1"/>
  <c r="AH55" i="1"/>
  <c r="AG55" i="1"/>
  <c r="AD55" i="1"/>
  <c r="AC55" i="1"/>
  <c r="AB55" i="1"/>
  <c r="Y55" i="1"/>
  <c r="X55" i="1"/>
  <c r="W55" i="1"/>
  <c r="T55" i="1"/>
  <c r="S55" i="1"/>
  <c r="R55" i="1"/>
  <c r="O55" i="1"/>
  <c r="N55" i="1"/>
  <c r="M55" i="1"/>
  <c r="J55" i="1"/>
  <c r="I55" i="1"/>
  <c r="H55" i="1"/>
  <c r="E55" i="1"/>
  <c r="D55" i="1"/>
  <c r="C55" i="1"/>
  <c r="AJ54" i="1"/>
  <c r="AE54" i="1"/>
  <c r="Z54" i="1"/>
  <c r="U54" i="1"/>
  <c r="P54" i="1"/>
  <c r="K54" i="1"/>
  <c r="F54" i="1"/>
  <c r="AR53" i="1"/>
  <c r="AN53" i="1"/>
  <c r="AU48" i="1" s="1"/>
  <c r="AM53" i="1"/>
  <c r="AL53" i="1"/>
  <c r="AS48" i="1" s="1"/>
  <c r="AJ53" i="1"/>
  <c r="AE53" i="1"/>
  <c r="Z53" i="1"/>
  <c r="U53" i="1"/>
  <c r="P53" i="1"/>
  <c r="K53" i="1"/>
  <c r="F53" i="1"/>
  <c r="AR52" i="1"/>
  <c r="AN52" i="1"/>
  <c r="AU53" i="1" s="1"/>
  <c r="AM52" i="1"/>
  <c r="AT53" i="1" s="1"/>
  <c r="AL52" i="1"/>
  <c r="AS53" i="1" s="1"/>
  <c r="AJ52" i="1"/>
  <c r="AE52" i="1"/>
  <c r="Z52" i="1"/>
  <c r="U52" i="1"/>
  <c r="P52" i="1"/>
  <c r="K52" i="1"/>
  <c r="F52" i="1"/>
  <c r="AR51" i="1"/>
  <c r="AN51" i="1"/>
  <c r="AU50" i="1" s="1"/>
  <c r="AM51" i="1"/>
  <c r="AL51" i="1"/>
  <c r="AS50" i="1" s="1"/>
  <c r="AJ51" i="1"/>
  <c r="AE51" i="1"/>
  <c r="Z51" i="1"/>
  <c r="U51" i="1"/>
  <c r="P51" i="1"/>
  <c r="K51" i="1"/>
  <c r="F51" i="1"/>
  <c r="AR50" i="1"/>
  <c r="AN50" i="1"/>
  <c r="AM50" i="1"/>
  <c r="AT52" i="1" s="1"/>
  <c r="AL50" i="1"/>
  <c r="AS52" i="1" s="1"/>
  <c r="AJ50" i="1"/>
  <c r="AE50" i="1"/>
  <c r="Z50" i="1"/>
  <c r="U50" i="1"/>
  <c r="P50" i="1"/>
  <c r="K50" i="1"/>
  <c r="F50" i="1"/>
  <c r="AR49" i="1"/>
  <c r="AN49" i="1"/>
  <c r="AU47" i="1" s="1"/>
  <c r="AM49" i="1"/>
  <c r="AL49" i="1"/>
  <c r="AS47" i="1" s="1"/>
  <c r="AJ49" i="1"/>
  <c r="AE49" i="1"/>
  <c r="Z49" i="1"/>
  <c r="U49" i="1"/>
  <c r="P49" i="1"/>
  <c r="K49" i="1"/>
  <c r="F49" i="1"/>
  <c r="AR48" i="1"/>
  <c r="AN48" i="1"/>
  <c r="AM48" i="1"/>
  <c r="AT51" i="1" s="1"/>
  <c r="AL48" i="1"/>
  <c r="AS51" i="1" s="1"/>
  <c r="AJ48" i="1"/>
  <c r="AE48" i="1"/>
  <c r="Z48" i="1"/>
  <c r="U48" i="1"/>
  <c r="P48" i="1"/>
  <c r="K48" i="1"/>
  <c r="F48" i="1"/>
  <c r="AR47" i="1"/>
  <c r="AN47" i="1"/>
  <c r="AM47" i="1"/>
  <c r="AL47" i="1"/>
  <c r="AS49" i="1" s="1"/>
  <c r="AJ47" i="1"/>
  <c r="AE47" i="1"/>
  <c r="Z47" i="1"/>
  <c r="U47" i="1"/>
  <c r="P47" i="1"/>
  <c r="K47" i="1"/>
  <c r="F47" i="1"/>
  <c r="AS43" i="1"/>
  <c r="AL43" i="1"/>
  <c r="AI42" i="1"/>
  <c r="AH42" i="1"/>
  <c r="AG42" i="1"/>
  <c r="AD42" i="1"/>
  <c r="AC42" i="1"/>
  <c r="AB42" i="1"/>
  <c r="Y42" i="1"/>
  <c r="X42" i="1"/>
  <c r="W42" i="1"/>
  <c r="T42" i="1"/>
  <c r="S42" i="1"/>
  <c r="R42" i="1"/>
  <c r="O42" i="1"/>
  <c r="N42" i="1"/>
  <c r="M42" i="1"/>
  <c r="J42" i="1"/>
  <c r="I42" i="1"/>
  <c r="H42" i="1"/>
  <c r="E42" i="1"/>
  <c r="D42" i="1"/>
  <c r="C42" i="1"/>
  <c r="AJ41" i="1"/>
  <c r="AE41" i="1"/>
  <c r="Z41" i="1"/>
  <c r="U41" i="1"/>
  <c r="P41" i="1"/>
  <c r="K41" i="1"/>
  <c r="F41" i="1"/>
  <c r="AR40" i="1"/>
  <c r="AN40" i="1"/>
  <c r="AU36" i="1" s="1"/>
  <c r="AM40" i="1"/>
  <c r="AT36" i="1" s="1"/>
  <c r="AL40" i="1"/>
  <c r="AS36" i="1" s="1"/>
  <c r="AJ40" i="1"/>
  <c r="AE40" i="1"/>
  <c r="Z40" i="1"/>
  <c r="U40" i="1"/>
  <c r="P40" i="1"/>
  <c r="K40" i="1"/>
  <c r="F40" i="1"/>
  <c r="AR39" i="1"/>
  <c r="AN39" i="1"/>
  <c r="AU39" i="1" s="1"/>
  <c r="AM39" i="1"/>
  <c r="AL39" i="1"/>
  <c r="AS39" i="1" s="1"/>
  <c r="AJ39" i="1"/>
  <c r="AE39" i="1"/>
  <c r="Z39" i="1"/>
  <c r="U39" i="1"/>
  <c r="P39" i="1"/>
  <c r="K39" i="1"/>
  <c r="F39" i="1"/>
  <c r="AR38" i="1"/>
  <c r="AN38" i="1"/>
  <c r="AU34" i="1" s="1"/>
  <c r="AM38" i="1"/>
  <c r="AT34" i="1" s="1"/>
  <c r="AL38" i="1"/>
  <c r="AS34" i="1" s="1"/>
  <c r="AJ38" i="1"/>
  <c r="AE38" i="1"/>
  <c r="Z38" i="1"/>
  <c r="U38" i="1"/>
  <c r="P38" i="1"/>
  <c r="K38" i="1"/>
  <c r="F38" i="1"/>
  <c r="AR37" i="1"/>
  <c r="AN37" i="1"/>
  <c r="AU38" i="1" s="1"/>
  <c r="AM37" i="1"/>
  <c r="AL37" i="1"/>
  <c r="AS38" i="1" s="1"/>
  <c r="AJ37" i="1"/>
  <c r="AE37" i="1"/>
  <c r="Z37" i="1"/>
  <c r="U37" i="1"/>
  <c r="P37" i="1"/>
  <c r="K37" i="1"/>
  <c r="F37" i="1"/>
  <c r="AR36" i="1"/>
  <c r="AN36" i="1"/>
  <c r="AU37" i="1" s="1"/>
  <c r="AM36" i="1"/>
  <c r="AT37" i="1" s="1"/>
  <c r="AL36" i="1"/>
  <c r="AS37" i="1" s="1"/>
  <c r="AJ36" i="1"/>
  <c r="AE36" i="1"/>
  <c r="Z36" i="1"/>
  <c r="U36" i="1"/>
  <c r="P36" i="1"/>
  <c r="K36" i="1"/>
  <c r="F36" i="1"/>
  <c r="AR35" i="1"/>
  <c r="AN35" i="1"/>
  <c r="AU35" i="1" s="1"/>
  <c r="AM35" i="1"/>
  <c r="AL35" i="1"/>
  <c r="AS35" i="1" s="1"/>
  <c r="AJ35" i="1"/>
  <c r="AE35" i="1"/>
  <c r="Z35" i="1"/>
  <c r="U35" i="1"/>
  <c r="P35" i="1"/>
  <c r="K35" i="1"/>
  <c r="F35" i="1"/>
  <c r="AR34" i="1"/>
  <c r="AN34" i="1"/>
  <c r="AU40" i="1" s="1"/>
  <c r="AM34" i="1"/>
  <c r="AT40" i="1" s="1"/>
  <c r="AL34" i="1"/>
  <c r="AJ34" i="1"/>
  <c r="AE34" i="1"/>
  <c r="Z34" i="1"/>
  <c r="U34" i="1"/>
  <c r="P34" i="1"/>
  <c r="K34" i="1"/>
  <c r="F34" i="1"/>
  <c r="AS29" i="1"/>
  <c r="AL29" i="1"/>
  <c r="AI28" i="1"/>
  <c r="AH28" i="1"/>
  <c r="AG28" i="1"/>
  <c r="AD28" i="1"/>
  <c r="AC28" i="1"/>
  <c r="AB28" i="1"/>
  <c r="Y28" i="1"/>
  <c r="X28" i="1"/>
  <c r="W28" i="1"/>
  <c r="T28" i="1"/>
  <c r="S28" i="1"/>
  <c r="R28" i="1"/>
  <c r="O28" i="1"/>
  <c r="N28" i="1"/>
  <c r="M28" i="1"/>
  <c r="J28" i="1"/>
  <c r="I28" i="1"/>
  <c r="H28" i="1"/>
  <c r="AP27" i="1"/>
  <c r="AJ27" i="1"/>
  <c r="AE27" i="1"/>
  <c r="Z27" i="1"/>
  <c r="U27" i="1"/>
  <c r="P27" i="1"/>
  <c r="K27" i="1"/>
  <c r="F27" i="1"/>
  <c r="AR26" i="1"/>
  <c r="AN26" i="1"/>
  <c r="AU22" i="1" s="1"/>
  <c r="AM26" i="1"/>
  <c r="AL26" i="1"/>
  <c r="AJ26" i="1"/>
  <c r="AE26" i="1"/>
  <c r="Z26" i="1"/>
  <c r="U26" i="1"/>
  <c r="P26" i="1"/>
  <c r="K26" i="1"/>
  <c r="F26" i="1"/>
  <c r="AR25" i="1"/>
  <c r="AN25" i="1"/>
  <c r="AU21" i="1" s="1"/>
  <c r="AM25" i="1"/>
  <c r="AL25" i="1"/>
  <c r="AS21" i="1" s="1"/>
  <c r="AJ25" i="1"/>
  <c r="AE25" i="1"/>
  <c r="Z25" i="1"/>
  <c r="U25" i="1"/>
  <c r="P25" i="1"/>
  <c r="K25" i="1"/>
  <c r="F25" i="1"/>
  <c r="AR24" i="1"/>
  <c r="AN24" i="1"/>
  <c r="AU25" i="1" s="1"/>
  <c r="AM24" i="1"/>
  <c r="AL24" i="1"/>
  <c r="AS25" i="1" s="1"/>
  <c r="AJ24" i="1"/>
  <c r="AE24" i="1"/>
  <c r="Z24" i="1"/>
  <c r="U24" i="1"/>
  <c r="P24" i="1"/>
  <c r="K24" i="1"/>
  <c r="F24" i="1"/>
  <c r="AR23" i="1"/>
  <c r="AN23" i="1"/>
  <c r="AU23" i="1" s="1"/>
  <c r="AM23" i="1"/>
  <c r="AP23" i="1" s="1"/>
  <c r="AW23" i="1" s="1"/>
  <c r="AL23" i="1"/>
  <c r="AS23" i="1" s="1"/>
  <c r="AJ23" i="1"/>
  <c r="AE23" i="1"/>
  <c r="Z23" i="1"/>
  <c r="U23" i="1"/>
  <c r="P23" i="1"/>
  <c r="K23" i="1"/>
  <c r="F23" i="1"/>
  <c r="AS22" i="1"/>
  <c r="AR22" i="1"/>
  <c r="AN22" i="1"/>
  <c r="AU24" i="1" s="1"/>
  <c r="AM22" i="1"/>
  <c r="AL22" i="1"/>
  <c r="AS24" i="1" s="1"/>
  <c r="AJ22" i="1"/>
  <c r="AE22" i="1"/>
  <c r="Z22" i="1"/>
  <c r="U22" i="1"/>
  <c r="P22" i="1"/>
  <c r="K22" i="1"/>
  <c r="F22" i="1"/>
  <c r="AR21" i="1"/>
  <c r="AN21" i="1"/>
  <c r="AU26" i="1" s="1"/>
  <c r="AM21" i="1"/>
  <c r="AT26" i="1" s="1"/>
  <c r="AL21" i="1"/>
  <c r="AJ21" i="1"/>
  <c r="AE21" i="1"/>
  <c r="Z21" i="1"/>
  <c r="U21" i="1"/>
  <c r="P21" i="1"/>
  <c r="K21" i="1"/>
  <c r="F21" i="1"/>
  <c r="AR20" i="1"/>
  <c r="AN20" i="1"/>
  <c r="AM20" i="1"/>
  <c r="AL20" i="1"/>
  <c r="AS20" i="1" s="1"/>
  <c r="AJ20" i="1"/>
  <c r="AE20" i="1"/>
  <c r="Z20" i="1"/>
  <c r="U20" i="1"/>
  <c r="P20" i="1"/>
  <c r="K20" i="1"/>
  <c r="F20" i="1"/>
  <c r="AS12" i="1"/>
  <c r="AL12" i="1"/>
  <c r="AI11" i="1"/>
  <c r="AH11" i="1"/>
  <c r="AG11" i="1"/>
  <c r="AE11" i="1"/>
  <c r="AD11" i="1"/>
  <c r="AC11" i="1"/>
  <c r="AB11" i="1"/>
  <c r="Z11" i="1"/>
  <c r="Y11" i="1"/>
  <c r="X11" i="1"/>
  <c r="W11" i="1"/>
  <c r="T11" i="1"/>
  <c r="S11" i="1"/>
  <c r="R11" i="1"/>
  <c r="O11" i="1"/>
  <c r="N11" i="1"/>
  <c r="J11" i="1"/>
  <c r="I11" i="1"/>
  <c r="H11" i="1"/>
  <c r="E11" i="1"/>
  <c r="D11" i="1"/>
  <c r="C11" i="1"/>
  <c r="AN10" i="1"/>
  <c r="AM10" i="1"/>
  <c r="AL10" i="1"/>
  <c r="AJ10" i="1"/>
  <c r="U10" i="1"/>
  <c r="P10" i="1"/>
  <c r="K10" i="1"/>
  <c r="F10" i="1"/>
  <c r="AN9" i="1"/>
  <c r="AM9" i="1"/>
  <c r="AL9" i="1"/>
  <c r="AJ9" i="1"/>
  <c r="U9" i="1"/>
  <c r="P9" i="1"/>
  <c r="K9" i="1"/>
  <c r="F9" i="1"/>
  <c r="AN8" i="1"/>
  <c r="AM8" i="1"/>
  <c r="AL8" i="1"/>
  <c r="AJ8" i="1"/>
  <c r="U8" i="1"/>
  <c r="P8" i="1"/>
  <c r="K8" i="1"/>
  <c r="F8" i="1"/>
  <c r="AN7" i="1"/>
  <c r="AM7" i="1"/>
  <c r="AL7" i="1"/>
  <c r="AJ7" i="1"/>
  <c r="U7" i="1"/>
  <c r="P7" i="1"/>
  <c r="K7" i="1"/>
  <c r="F7" i="1"/>
  <c r="AN6" i="1"/>
  <c r="AM6" i="1"/>
  <c r="AL6" i="1"/>
  <c r="AJ6" i="1"/>
  <c r="U6" i="1"/>
  <c r="P6" i="1"/>
  <c r="K6" i="1"/>
  <c r="F6" i="1"/>
  <c r="AN5" i="1"/>
  <c r="AM5" i="1"/>
  <c r="AL5" i="1"/>
  <c r="AJ5" i="1"/>
  <c r="U5" i="1"/>
  <c r="P5" i="1"/>
  <c r="K5" i="1"/>
  <c r="F5" i="1"/>
  <c r="AN4" i="1"/>
  <c r="AM4" i="1"/>
  <c r="AL4" i="1"/>
  <c r="AJ4" i="1"/>
  <c r="U4" i="1"/>
  <c r="P4" i="1"/>
  <c r="K4" i="1"/>
  <c r="F4" i="1"/>
  <c r="AN3" i="1"/>
  <c r="AN11" i="1" s="1"/>
  <c r="AM3" i="1"/>
  <c r="AL3" i="1"/>
  <c r="AJ3" i="1"/>
  <c r="U3" i="1"/>
  <c r="P3" i="1"/>
  <c r="P11" i="1" s="1"/>
  <c r="K3" i="1"/>
  <c r="F3" i="1"/>
  <c r="AV6" i="1" s="1"/>
  <c r="AM96" i="5"/>
  <c r="AT103" i="5" s="1"/>
  <c r="AN96" i="5"/>
  <c r="AU103" i="5" s="1"/>
  <c r="AM97" i="5"/>
  <c r="AT102" i="5" s="1"/>
  <c r="AN97" i="5"/>
  <c r="AU102" i="5" s="1"/>
  <c r="AM98" i="5"/>
  <c r="AT100" i="5" s="1"/>
  <c r="AN98" i="5"/>
  <c r="AU100" i="5" s="1"/>
  <c r="AM99" i="5"/>
  <c r="AT97" i="5" s="1"/>
  <c r="AN99" i="5"/>
  <c r="AU97" i="5" s="1"/>
  <c r="AM100" i="5"/>
  <c r="AT99" i="5" s="1"/>
  <c r="AN100" i="5"/>
  <c r="AU99" i="5" s="1"/>
  <c r="AM101" i="5"/>
  <c r="AT98" i="5" s="1"/>
  <c r="AN101" i="5"/>
  <c r="AU98" i="5" s="1"/>
  <c r="AM102" i="5"/>
  <c r="AT96" i="5" s="1"/>
  <c r="AN102" i="5"/>
  <c r="AU96" i="5" s="1"/>
  <c r="AM103" i="5"/>
  <c r="AT101" i="5" s="1"/>
  <c r="AN103" i="5"/>
  <c r="AU101" i="5" s="1"/>
  <c r="AL97" i="5"/>
  <c r="AS102" i="5" s="1"/>
  <c r="AL98" i="5"/>
  <c r="AS100" i="5" s="1"/>
  <c r="AL99" i="5"/>
  <c r="AS97" i="5" s="1"/>
  <c r="AL100" i="5"/>
  <c r="AS99" i="5" s="1"/>
  <c r="AL101" i="5"/>
  <c r="AS98" i="5" s="1"/>
  <c r="AL102" i="5"/>
  <c r="AS96" i="5" s="1"/>
  <c r="AL103" i="5"/>
  <c r="AS101" i="5" s="1"/>
  <c r="AL96" i="5"/>
  <c r="AS103" i="5" s="1"/>
  <c r="AM80" i="5"/>
  <c r="AT87" i="5" s="1"/>
  <c r="AN80" i="5"/>
  <c r="AU87" i="5" s="1"/>
  <c r="AM81" i="5"/>
  <c r="AT81" i="5" s="1"/>
  <c r="AN81" i="5"/>
  <c r="AU81" i="5" s="1"/>
  <c r="AM82" i="5"/>
  <c r="AT85" i="5" s="1"/>
  <c r="AN82" i="5"/>
  <c r="AU85" i="5" s="1"/>
  <c r="AM83" i="5"/>
  <c r="AT80" i="5" s="1"/>
  <c r="AN83" i="5"/>
  <c r="AU80" i="5" s="1"/>
  <c r="AM84" i="5"/>
  <c r="AT83" i="5" s="1"/>
  <c r="AN84" i="5"/>
  <c r="AU83" i="5" s="1"/>
  <c r="AM85" i="5"/>
  <c r="AT84" i="5" s="1"/>
  <c r="AN85" i="5"/>
  <c r="AU84" i="5" s="1"/>
  <c r="AM86" i="5"/>
  <c r="AT86" i="5" s="1"/>
  <c r="AN86" i="5"/>
  <c r="AU86" i="5" s="1"/>
  <c r="AM87" i="5"/>
  <c r="AT82" i="5" s="1"/>
  <c r="AN87" i="5"/>
  <c r="AU82" i="5" s="1"/>
  <c r="AL81" i="5"/>
  <c r="AS81" i="5" s="1"/>
  <c r="AL82" i="5"/>
  <c r="AS85" i="5" s="1"/>
  <c r="AL83" i="5"/>
  <c r="AS80" i="5" s="1"/>
  <c r="AL84" i="5"/>
  <c r="AS83" i="5" s="1"/>
  <c r="AL85" i="5"/>
  <c r="AS84" i="5" s="1"/>
  <c r="AL86" i="5"/>
  <c r="AS86" i="5" s="1"/>
  <c r="AL87" i="5"/>
  <c r="AS82" i="5" s="1"/>
  <c r="AL80" i="5"/>
  <c r="AS87" i="5" s="1"/>
  <c r="AM65" i="5"/>
  <c r="AT69" i="5" s="1"/>
  <c r="AN65" i="5"/>
  <c r="AU69" i="5" s="1"/>
  <c r="AM66" i="5"/>
  <c r="AT68" i="5" s="1"/>
  <c r="AN66" i="5"/>
  <c r="AU68" i="5" s="1"/>
  <c r="AM67" i="5"/>
  <c r="AT65" i="5" s="1"/>
  <c r="AN67" i="5"/>
  <c r="AU65" i="5" s="1"/>
  <c r="AM68" i="5"/>
  <c r="AT71" i="5" s="1"/>
  <c r="AN68" i="5"/>
  <c r="AU71" i="5" s="1"/>
  <c r="AM69" i="5"/>
  <c r="AT70" i="5" s="1"/>
  <c r="AN69" i="5"/>
  <c r="AU70" i="5" s="1"/>
  <c r="AM70" i="5"/>
  <c r="AT67" i="5" s="1"/>
  <c r="AN70" i="5"/>
  <c r="AU67" i="5" s="1"/>
  <c r="AM71" i="5"/>
  <c r="AT66" i="5" s="1"/>
  <c r="AN71" i="5"/>
  <c r="AU66" i="5" s="1"/>
  <c r="AL71" i="5"/>
  <c r="AS66" i="5" s="1"/>
  <c r="AL70" i="5"/>
  <c r="AS67" i="5" s="1"/>
  <c r="AL69" i="5"/>
  <c r="AS70" i="5" s="1"/>
  <c r="AL68" i="5"/>
  <c r="AS71" i="5" s="1"/>
  <c r="AL67" i="5"/>
  <c r="AS65" i="5" s="1"/>
  <c r="AL66" i="5"/>
  <c r="AS68" i="5" s="1"/>
  <c r="AL65" i="5"/>
  <c r="AS69" i="5" s="1"/>
  <c r="AM47" i="5"/>
  <c r="AT52" i="5" s="1"/>
  <c r="AN47" i="5"/>
  <c r="AU52" i="5" s="1"/>
  <c r="AM48" i="5"/>
  <c r="AT50" i="5" s="1"/>
  <c r="AN48" i="5"/>
  <c r="AU50" i="5" s="1"/>
  <c r="AM49" i="5"/>
  <c r="AT47" i="5" s="1"/>
  <c r="AN49" i="5"/>
  <c r="AU47" i="5" s="1"/>
  <c r="AM50" i="5"/>
  <c r="AT53" i="5" s="1"/>
  <c r="AN50" i="5"/>
  <c r="AU53" i="5" s="1"/>
  <c r="AM51" i="5"/>
  <c r="AT51" i="5" s="1"/>
  <c r="AN51" i="5"/>
  <c r="AU51" i="5" s="1"/>
  <c r="AM52" i="5"/>
  <c r="AT49" i="5" s="1"/>
  <c r="AN52" i="5"/>
  <c r="AU49" i="5" s="1"/>
  <c r="AM53" i="5"/>
  <c r="AT48" i="5" s="1"/>
  <c r="AN53" i="5"/>
  <c r="AU48" i="5" s="1"/>
  <c r="AL53" i="5"/>
  <c r="AS48" i="5" s="1"/>
  <c r="AL52" i="5"/>
  <c r="AS49" i="5" s="1"/>
  <c r="AL51" i="5"/>
  <c r="AS51" i="5" s="1"/>
  <c r="AL50" i="5"/>
  <c r="AS53" i="5" s="1"/>
  <c r="AL49" i="5"/>
  <c r="AS47" i="5" s="1"/>
  <c r="AL48" i="5"/>
  <c r="AS50" i="5" s="1"/>
  <c r="AL47" i="5"/>
  <c r="AS52" i="5" s="1"/>
  <c r="AM34" i="5"/>
  <c r="AT40" i="5" s="1"/>
  <c r="AN34" i="5"/>
  <c r="AU40" i="5" s="1"/>
  <c r="AM35" i="5"/>
  <c r="AT35" i="5" s="1"/>
  <c r="AN35" i="5"/>
  <c r="AU35" i="5" s="1"/>
  <c r="AM36" i="5"/>
  <c r="AT39" i="5" s="1"/>
  <c r="AN36" i="5"/>
  <c r="AU39" i="5" s="1"/>
  <c r="AM37" i="5"/>
  <c r="AT37" i="5" s="1"/>
  <c r="AN37" i="5"/>
  <c r="AU37" i="5" s="1"/>
  <c r="AM38" i="5"/>
  <c r="AT34" i="5" s="1"/>
  <c r="AN38" i="5"/>
  <c r="AM39" i="5"/>
  <c r="AT36" i="5" s="1"/>
  <c r="AN39" i="5"/>
  <c r="AU36" i="5" s="1"/>
  <c r="AM40" i="5"/>
  <c r="AT38" i="5" s="1"/>
  <c r="AN40" i="5"/>
  <c r="AU38" i="5" s="1"/>
  <c r="AL35" i="5"/>
  <c r="AS35" i="5" s="1"/>
  <c r="AL36" i="5"/>
  <c r="AS39" i="5" s="1"/>
  <c r="AL37" i="5"/>
  <c r="AS37" i="5" s="1"/>
  <c r="AL38" i="5"/>
  <c r="AS34" i="5" s="1"/>
  <c r="AL39" i="5"/>
  <c r="AS36" i="5" s="1"/>
  <c r="AL40" i="5"/>
  <c r="AS38" i="5" s="1"/>
  <c r="AL34" i="5"/>
  <c r="AS40" i="5" s="1"/>
  <c r="AM20" i="5"/>
  <c r="AT22" i="5" s="1"/>
  <c r="AN20" i="5"/>
  <c r="AU22" i="5" s="1"/>
  <c r="AM21" i="5"/>
  <c r="AT26" i="5" s="1"/>
  <c r="AN21" i="5"/>
  <c r="AU26" i="5" s="1"/>
  <c r="AM22" i="5"/>
  <c r="AT24" i="5" s="1"/>
  <c r="AN22" i="5"/>
  <c r="AU24" i="5" s="1"/>
  <c r="AM23" i="5"/>
  <c r="AT25" i="5" s="1"/>
  <c r="AN23" i="5"/>
  <c r="AU25" i="5" s="1"/>
  <c r="AM24" i="5"/>
  <c r="AT23" i="5" s="1"/>
  <c r="AN24" i="5"/>
  <c r="AU23" i="5" s="1"/>
  <c r="AM25" i="5"/>
  <c r="AT20" i="5" s="1"/>
  <c r="AN25" i="5"/>
  <c r="AU20" i="5" s="1"/>
  <c r="AM26" i="5"/>
  <c r="AT21" i="5" s="1"/>
  <c r="AN26" i="5"/>
  <c r="AU21" i="5" s="1"/>
  <c r="AL21" i="5"/>
  <c r="AS26" i="5" s="1"/>
  <c r="AL22" i="5"/>
  <c r="AS24" i="5" s="1"/>
  <c r="AL23" i="5"/>
  <c r="AS25" i="5" s="1"/>
  <c r="AL24" i="5"/>
  <c r="AS23" i="5" s="1"/>
  <c r="AL25" i="5"/>
  <c r="AS20" i="5" s="1"/>
  <c r="AL26" i="5"/>
  <c r="AS21" i="5" s="1"/>
  <c r="AL20" i="5"/>
  <c r="AS22" i="5" s="1"/>
  <c r="AS118" i="5"/>
  <c r="AL118" i="5"/>
  <c r="AU117" i="5"/>
  <c r="AT117" i="5"/>
  <c r="AS117" i="5"/>
  <c r="AN117" i="5"/>
  <c r="AM117" i="5"/>
  <c r="AL117" i="5"/>
  <c r="AI117" i="5"/>
  <c r="AH117" i="5"/>
  <c r="AG117" i="5"/>
  <c r="AD117" i="5"/>
  <c r="AC117" i="5"/>
  <c r="AB117" i="5"/>
  <c r="Y117" i="5"/>
  <c r="X117" i="5"/>
  <c r="W117" i="5"/>
  <c r="T117" i="5"/>
  <c r="S117" i="5"/>
  <c r="R117" i="5"/>
  <c r="O117" i="5"/>
  <c r="N117" i="5"/>
  <c r="M117" i="5"/>
  <c r="J117" i="5"/>
  <c r="I117" i="5"/>
  <c r="H117" i="5"/>
  <c r="E117" i="5"/>
  <c r="D117" i="5"/>
  <c r="C117" i="5"/>
  <c r="AP116" i="5"/>
  <c r="AW113" i="5" s="1"/>
  <c r="AJ116" i="5"/>
  <c r="AE116" i="5"/>
  <c r="Z116" i="5"/>
  <c r="U116" i="5"/>
  <c r="P116" i="5"/>
  <c r="K116" i="5"/>
  <c r="F116" i="5"/>
  <c r="AP115" i="5"/>
  <c r="AW109" i="5" s="1"/>
  <c r="AJ115" i="5"/>
  <c r="AE115" i="5"/>
  <c r="Z115" i="5"/>
  <c r="U115" i="5"/>
  <c r="P115" i="5"/>
  <c r="K115" i="5"/>
  <c r="F115" i="5"/>
  <c r="AP114" i="5"/>
  <c r="AW110" i="5" s="1"/>
  <c r="AJ114" i="5"/>
  <c r="AE114" i="5"/>
  <c r="Z114" i="5"/>
  <c r="U114" i="5"/>
  <c r="P114" i="5"/>
  <c r="K114" i="5"/>
  <c r="F114" i="5"/>
  <c r="AP113" i="5"/>
  <c r="AJ113" i="5"/>
  <c r="AE113" i="5"/>
  <c r="Z113" i="5"/>
  <c r="U113" i="5"/>
  <c r="P113" i="5"/>
  <c r="K113" i="5"/>
  <c r="F113" i="5"/>
  <c r="AW112" i="5"/>
  <c r="AP112" i="5"/>
  <c r="AW114" i="5" s="1"/>
  <c r="AJ112" i="5"/>
  <c r="AE112" i="5"/>
  <c r="Z112" i="5"/>
  <c r="U112" i="5"/>
  <c r="P112" i="5"/>
  <c r="K112" i="5"/>
  <c r="F112" i="5"/>
  <c r="AP111" i="5"/>
  <c r="AW111" i="5" s="1"/>
  <c r="AJ111" i="5"/>
  <c r="AE111" i="5"/>
  <c r="Z111" i="5"/>
  <c r="U111" i="5"/>
  <c r="P111" i="5"/>
  <c r="K111" i="5"/>
  <c r="F111" i="5"/>
  <c r="AP110" i="5"/>
  <c r="AW116" i="5" s="1"/>
  <c r="AJ110" i="5"/>
  <c r="AE110" i="5"/>
  <c r="Z110" i="5"/>
  <c r="U110" i="5"/>
  <c r="P110" i="5"/>
  <c r="K110" i="5"/>
  <c r="F110" i="5"/>
  <c r="AP109" i="5"/>
  <c r="AW115" i="5" s="1"/>
  <c r="AJ109" i="5"/>
  <c r="AE109" i="5"/>
  <c r="Z109" i="5"/>
  <c r="U109" i="5"/>
  <c r="P109" i="5"/>
  <c r="K109" i="5"/>
  <c r="F109" i="5"/>
  <c r="AS105" i="5"/>
  <c r="AL105" i="5"/>
  <c r="AI104" i="5"/>
  <c r="AH104" i="5"/>
  <c r="AG104" i="5"/>
  <c r="AD104" i="5"/>
  <c r="AC104" i="5"/>
  <c r="AB104" i="5"/>
  <c r="Y104" i="5"/>
  <c r="X104" i="5"/>
  <c r="W104" i="5"/>
  <c r="T104" i="5"/>
  <c r="S104" i="5"/>
  <c r="R104" i="5"/>
  <c r="O104" i="5"/>
  <c r="N104" i="5"/>
  <c r="M104" i="5"/>
  <c r="J104" i="5"/>
  <c r="I104" i="5"/>
  <c r="H104" i="5"/>
  <c r="E104" i="5"/>
  <c r="D104" i="5"/>
  <c r="C104" i="5"/>
  <c r="AJ103" i="5"/>
  <c r="AE103" i="5"/>
  <c r="Z103" i="5"/>
  <c r="U103" i="5"/>
  <c r="P103" i="5"/>
  <c r="K103" i="5"/>
  <c r="F103" i="5"/>
  <c r="AJ102" i="5"/>
  <c r="AE102" i="5"/>
  <c r="Z102" i="5"/>
  <c r="U102" i="5"/>
  <c r="P102" i="5"/>
  <c r="K102" i="5"/>
  <c r="F102" i="5"/>
  <c r="AJ101" i="5"/>
  <c r="AE101" i="5"/>
  <c r="Z101" i="5"/>
  <c r="U101" i="5"/>
  <c r="P101" i="5"/>
  <c r="K101" i="5"/>
  <c r="F101" i="5"/>
  <c r="AJ100" i="5"/>
  <c r="AE100" i="5"/>
  <c r="Z100" i="5"/>
  <c r="U100" i="5"/>
  <c r="P100" i="5"/>
  <c r="K100" i="5"/>
  <c r="F100" i="5"/>
  <c r="AJ99" i="5"/>
  <c r="AE99" i="5"/>
  <c r="Z99" i="5"/>
  <c r="U99" i="5"/>
  <c r="P99" i="5"/>
  <c r="K99" i="5"/>
  <c r="F99" i="5"/>
  <c r="AJ98" i="5"/>
  <c r="AE98" i="5"/>
  <c r="Z98" i="5"/>
  <c r="U98" i="5"/>
  <c r="P98" i="5"/>
  <c r="K98" i="5"/>
  <c r="F98" i="5"/>
  <c r="AJ97" i="5"/>
  <c r="AE97" i="5"/>
  <c r="Z97" i="5"/>
  <c r="U97" i="5"/>
  <c r="P97" i="5"/>
  <c r="K97" i="5"/>
  <c r="F97" i="5"/>
  <c r="AJ96" i="5"/>
  <c r="AE96" i="5"/>
  <c r="Z96" i="5"/>
  <c r="U96" i="5"/>
  <c r="P96" i="5"/>
  <c r="K96" i="5"/>
  <c r="F96" i="5"/>
  <c r="AS89" i="5"/>
  <c r="AL89" i="5"/>
  <c r="AI88" i="5"/>
  <c r="AH88" i="5"/>
  <c r="AG88" i="5"/>
  <c r="AD88" i="5"/>
  <c r="AC88" i="5"/>
  <c r="AB88" i="5"/>
  <c r="Y88" i="5"/>
  <c r="X88" i="5"/>
  <c r="W88" i="5"/>
  <c r="T88" i="5"/>
  <c r="S88" i="5"/>
  <c r="R88" i="5"/>
  <c r="O88" i="5"/>
  <c r="N88" i="5"/>
  <c r="M88" i="5"/>
  <c r="J88" i="5"/>
  <c r="I88" i="5"/>
  <c r="H88" i="5"/>
  <c r="E88" i="5"/>
  <c r="D88" i="5"/>
  <c r="C88" i="5"/>
  <c r="AJ87" i="5"/>
  <c r="AE87" i="5"/>
  <c r="Z87" i="5"/>
  <c r="U87" i="5"/>
  <c r="P87" i="5"/>
  <c r="K87" i="5"/>
  <c r="F87" i="5"/>
  <c r="AJ86" i="5"/>
  <c r="AE86" i="5"/>
  <c r="Z86" i="5"/>
  <c r="U86" i="5"/>
  <c r="P86" i="5"/>
  <c r="K86" i="5"/>
  <c r="F86" i="5"/>
  <c r="AJ85" i="5"/>
  <c r="AE85" i="5"/>
  <c r="Z85" i="5"/>
  <c r="U85" i="5"/>
  <c r="P85" i="5"/>
  <c r="K85" i="5"/>
  <c r="F85" i="5"/>
  <c r="AJ84" i="5"/>
  <c r="AE84" i="5"/>
  <c r="Z84" i="5"/>
  <c r="U84" i="5"/>
  <c r="P84" i="5"/>
  <c r="K84" i="5"/>
  <c r="F84" i="5"/>
  <c r="AJ83" i="5"/>
  <c r="AE83" i="5"/>
  <c r="Z83" i="5"/>
  <c r="U83" i="5"/>
  <c r="P83" i="5"/>
  <c r="K83" i="5"/>
  <c r="F83" i="5"/>
  <c r="AJ82" i="5"/>
  <c r="AE82" i="5"/>
  <c r="Z82" i="5"/>
  <c r="U82" i="5"/>
  <c r="P82" i="5"/>
  <c r="K82" i="5"/>
  <c r="F82" i="5"/>
  <c r="AJ81" i="5"/>
  <c r="AE81" i="5"/>
  <c r="Z81" i="5"/>
  <c r="U81" i="5"/>
  <c r="P81" i="5"/>
  <c r="K81" i="5"/>
  <c r="F81" i="5"/>
  <c r="AJ80" i="5"/>
  <c r="AE80" i="5"/>
  <c r="Z80" i="5"/>
  <c r="U80" i="5"/>
  <c r="P80" i="5"/>
  <c r="K80" i="5"/>
  <c r="F80" i="5"/>
  <c r="AS74" i="5"/>
  <c r="AL74" i="5"/>
  <c r="AI73" i="5"/>
  <c r="AH73" i="5"/>
  <c r="AG73" i="5"/>
  <c r="AD73" i="5"/>
  <c r="AC73" i="5"/>
  <c r="AB73" i="5"/>
  <c r="Y73" i="5"/>
  <c r="X73" i="5"/>
  <c r="W73" i="5"/>
  <c r="T73" i="5"/>
  <c r="S73" i="5"/>
  <c r="R73" i="5"/>
  <c r="O73" i="5"/>
  <c r="N73" i="5"/>
  <c r="M73" i="5"/>
  <c r="J73" i="5"/>
  <c r="I73" i="5"/>
  <c r="H73" i="5"/>
  <c r="AJ72" i="5"/>
  <c r="AE72" i="5"/>
  <c r="Z72" i="5"/>
  <c r="U72" i="5"/>
  <c r="P72" i="5"/>
  <c r="K72" i="5"/>
  <c r="F72" i="5"/>
  <c r="AJ71" i="5"/>
  <c r="AE71" i="5"/>
  <c r="Z71" i="5"/>
  <c r="U71" i="5"/>
  <c r="P71" i="5"/>
  <c r="K71" i="5"/>
  <c r="F71" i="5"/>
  <c r="AJ70" i="5"/>
  <c r="AE70" i="5"/>
  <c r="Z70" i="5"/>
  <c r="U70" i="5"/>
  <c r="P70" i="5"/>
  <c r="K70" i="5"/>
  <c r="F70" i="5"/>
  <c r="AJ69" i="5"/>
  <c r="AE69" i="5"/>
  <c r="Z69" i="5"/>
  <c r="U69" i="5"/>
  <c r="P69" i="5"/>
  <c r="K69" i="5"/>
  <c r="F69" i="5"/>
  <c r="AJ68" i="5"/>
  <c r="AE68" i="5"/>
  <c r="Z68" i="5"/>
  <c r="U68" i="5"/>
  <c r="P68" i="5"/>
  <c r="K68" i="5"/>
  <c r="F68" i="5"/>
  <c r="AJ67" i="5"/>
  <c r="AE67" i="5"/>
  <c r="Z67" i="5"/>
  <c r="U67" i="5"/>
  <c r="P67" i="5"/>
  <c r="K67" i="5"/>
  <c r="F67" i="5"/>
  <c r="AJ66" i="5"/>
  <c r="AE66" i="5"/>
  <c r="Z66" i="5"/>
  <c r="U66" i="5"/>
  <c r="P66" i="5"/>
  <c r="K66" i="5"/>
  <c r="F66" i="5"/>
  <c r="AJ65" i="5"/>
  <c r="AE65" i="5"/>
  <c r="Z65" i="5"/>
  <c r="U65" i="5"/>
  <c r="P65" i="5"/>
  <c r="K65" i="5"/>
  <c r="F65" i="5"/>
  <c r="AS56" i="5"/>
  <c r="AL56" i="5"/>
  <c r="AI55" i="5"/>
  <c r="AH55" i="5"/>
  <c r="AG55" i="5"/>
  <c r="AD55" i="5"/>
  <c r="AC55" i="5"/>
  <c r="AB55" i="5"/>
  <c r="Y55" i="5"/>
  <c r="X55" i="5"/>
  <c r="W55" i="5"/>
  <c r="T55" i="5"/>
  <c r="S55" i="5"/>
  <c r="R55" i="5"/>
  <c r="O55" i="5"/>
  <c r="N55" i="5"/>
  <c r="M55" i="5"/>
  <c r="J55" i="5"/>
  <c r="I55" i="5"/>
  <c r="H55" i="5"/>
  <c r="E55" i="5"/>
  <c r="D55" i="5"/>
  <c r="C55" i="5"/>
  <c r="AJ54" i="5"/>
  <c r="AE54" i="5"/>
  <c r="Z54" i="5"/>
  <c r="U54" i="5"/>
  <c r="P54" i="5"/>
  <c r="K54" i="5"/>
  <c r="F54" i="5"/>
  <c r="AJ53" i="5"/>
  <c r="AE53" i="5"/>
  <c r="Z53" i="5"/>
  <c r="U53" i="5"/>
  <c r="P53" i="5"/>
  <c r="K53" i="5"/>
  <c r="F53" i="5"/>
  <c r="AJ52" i="5"/>
  <c r="AE52" i="5"/>
  <c r="Z52" i="5"/>
  <c r="U52" i="5"/>
  <c r="P52" i="5"/>
  <c r="K52" i="5"/>
  <c r="F52" i="5"/>
  <c r="AJ51" i="5"/>
  <c r="AE51" i="5"/>
  <c r="Z51" i="5"/>
  <c r="U51" i="5"/>
  <c r="P51" i="5"/>
  <c r="K51" i="5"/>
  <c r="F51" i="5"/>
  <c r="AJ50" i="5"/>
  <c r="AE50" i="5"/>
  <c r="Z50" i="5"/>
  <c r="U50" i="5"/>
  <c r="P50" i="5"/>
  <c r="K50" i="5"/>
  <c r="F50" i="5"/>
  <c r="AJ49" i="5"/>
  <c r="AE49" i="5"/>
  <c r="Z49" i="5"/>
  <c r="U49" i="5"/>
  <c r="P49" i="5"/>
  <c r="K49" i="5"/>
  <c r="F49" i="5"/>
  <c r="AJ48" i="5"/>
  <c r="AE48" i="5"/>
  <c r="Z48" i="5"/>
  <c r="U48" i="5"/>
  <c r="P48" i="5"/>
  <c r="K48" i="5"/>
  <c r="F48" i="5"/>
  <c r="AJ47" i="5"/>
  <c r="AE47" i="5"/>
  <c r="Z47" i="5"/>
  <c r="U47" i="5"/>
  <c r="P47" i="5"/>
  <c r="K47" i="5"/>
  <c r="F47" i="5"/>
  <c r="AS43" i="5"/>
  <c r="AL43" i="5"/>
  <c r="AI42" i="5"/>
  <c r="AH42" i="5"/>
  <c r="AG42" i="5"/>
  <c r="AD42" i="5"/>
  <c r="AC42" i="5"/>
  <c r="AB42" i="5"/>
  <c r="Y42" i="5"/>
  <c r="X42" i="5"/>
  <c r="W42" i="5"/>
  <c r="T42" i="5"/>
  <c r="S42" i="5"/>
  <c r="R42" i="5"/>
  <c r="O42" i="5"/>
  <c r="N42" i="5"/>
  <c r="M42" i="5"/>
  <c r="J42" i="5"/>
  <c r="I42" i="5"/>
  <c r="H42" i="5"/>
  <c r="E42" i="5"/>
  <c r="D42" i="5"/>
  <c r="C42" i="5"/>
  <c r="AJ41" i="5"/>
  <c r="AE41" i="5"/>
  <c r="Z41" i="5"/>
  <c r="U41" i="5"/>
  <c r="P41" i="5"/>
  <c r="K41" i="5"/>
  <c r="F41" i="5"/>
  <c r="AJ40" i="5"/>
  <c r="AE40" i="5"/>
  <c r="Z40" i="5"/>
  <c r="U40" i="5"/>
  <c r="P40" i="5"/>
  <c r="K40" i="5"/>
  <c r="F40" i="5"/>
  <c r="AJ39" i="5"/>
  <c r="AE39" i="5"/>
  <c r="Z39" i="5"/>
  <c r="U39" i="5"/>
  <c r="P39" i="5"/>
  <c r="K39" i="5"/>
  <c r="F39" i="5"/>
  <c r="AJ38" i="5"/>
  <c r="AE38" i="5"/>
  <c r="Z38" i="5"/>
  <c r="U38" i="5"/>
  <c r="P38" i="5"/>
  <c r="K38" i="5"/>
  <c r="F38" i="5"/>
  <c r="AJ37" i="5"/>
  <c r="AE37" i="5"/>
  <c r="Z37" i="5"/>
  <c r="U37" i="5"/>
  <c r="P37" i="5"/>
  <c r="K37" i="5"/>
  <c r="F37" i="5"/>
  <c r="AJ36" i="5"/>
  <c r="AE36" i="5"/>
  <c r="Z36" i="5"/>
  <c r="U36" i="5"/>
  <c r="P36" i="5"/>
  <c r="K36" i="5"/>
  <c r="F36" i="5"/>
  <c r="AJ35" i="5"/>
  <c r="AE35" i="5"/>
  <c r="Z35" i="5"/>
  <c r="U35" i="5"/>
  <c r="P35" i="5"/>
  <c r="K35" i="5"/>
  <c r="F35" i="5"/>
  <c r="AJ34" i="5"/>
  <c r="AE34" i="5"/>
  <c r="Z34" i="5"/>
  <c r="U34" i="5"/>
  <c r="P34" i="5"/>
  <c r="K34" i="5"/>
  <c r="F34" i="5"/>
  <c r="AS29" i="5"/>
  <c r="AL29" i="5"/>
  <c r="AI28" i="5"/>
  <c r="AH28" i="5"/>
  <c r="AG28" i="5"/>
  <c r="AD28" i="5"/>
  <c r="AC28" i="5"/>
  <c r="AB28" i="5"/>
  <c r="Y28" i="5"/>
  <c r="X28" i="5"/>
  <c r="W28" i="5"/>
  <c r="T28" i="5"/>
  <c r="S28" i="5"/>
  <c r="R28" i="5"/>
  <c r="O28" i="5"/>
  <c r="N28" i="5"/>
  <c r="M28" i="5"/>
  <c r="J28" i="5"/>
  <c r="I28" i="5"/>
  <c r="H28" i="5"/>
  <c r="AP27" i="5"/>
  <c r="AJ27" i="5"/>
  <c r="AE27" i="5"/>
  <c r="Z27" i="5"/>
  <c r="U27" i="5"/>
  <c r="P27" i="5"/>
  <c r="K27" i="5"/>
  <c r="F27" i="5"/>
  <c r="AJ26" i="5"/>
  <c r="AE26" i="5"/>
  <c r="Z26" i="5"/>
  <c r="U26" i="5"/>
  <c r="P26" i="5"/>
  <c r="K26" i="5"/>
  <c r="F26" i="5"/>
  <c r="AJ25" i="5"/>
  <c r="AE25" i="5"/>
  <c r="Z25" i="5"/>
  <c r="U25" i="5"/>
  <c r="P25" i="5"/>
  <c r="K25" i="5"/>
  <c r="F25" i="5"/>
  <c r="AJ24" i="5"/>
  <c r="AE24" i="5"/>
  <c r="Z24" i="5"/>
  <c r="U24" i="5"/>
  <c r="P24" i="5"/>
  <c r="K24" i="5"/>
  <c r="F24" i="5"/>
  <c r="AJ23" i="5"/>
  <c r="AE23" i="5"/>
  <c r="Z23" i="5"/>
  <c r="U23" i="5"/>
  <c r="P23" i="5"/>
  <c r="K23" i="5"/>
  <c r="F23" i="5"/>
  <c r="AJ22" i="5"/>
  <c r="AE22" i="5"/>
  <c r="Z22" i="5"/>
  <c r="U22" i="5"/>
  <c r="P22" i="5"/>
  <c r="K22" i="5"/>
  <c r="F22" i="5"/>
  <c r="AJ21" i="5"/>
  <c r="AE21" i="5"/>
  <c r="Z21" i="5"/>
  <c r="U21" i="5"/>
  <c r="P21" i="5"/>
  <c r="K21" i="5"/>
  <c r="F21" i="5"/>
  <c r="AJ20" i="5"/>
  <c r="AE20" i="5"/>
  <c r="Z20" i="5"/>
  <c r="U20" i="5"/>
  <c r="P20" i="5"/>
  <c r="K20" i="5"/>
  <c r="F20" i="5"/>
  <c r="AS12" i="5"/>
  <c r="AL12" i="5"/>
  <c r="AI11" i="5"/>
  <c r="AH11" i="5"/>
  <c r="AG11" i="5"/>
  <c r="AD11" i="5"/>
  <c r="AC11" i="5"/>
  <c r="AB11" i="5"/>
  <c r="Z11" i="5"/>
  <c r="Y11" i="5"/>
  <c r="X11" i="5"/>
  <c r="W11" i="5"/>
  <c r="T11" i="5"/>
  <c r="S11" i="5"/>
  <c r="R11" i="5"/>
  <c r="O11" i="5"/>
  <c r="N11" i="5"/>
  <c r="J11" i="5"/>
  <c r="I11" i="5"/>
  <c r="H11" i="5"/>
  <c r="E11" i="5"/>
  <c r="D11" i="5"/>
  <c r="C11" i="5"/>
  <c r="AN10" i="5"/>
  <c r="AM10" i="5"/>
  <c r="AL10" i="5"/>
  <c r="AJ10" i="5"/>
  <c r="U10" i="5"/>
  <c r="P10" i="5"/>
  <c r="K10" i="5"/>
  <c r="F10" i="5"/>
  <c r="AN9" i="5"/>
  <c r="AM9" i="5"/>
  <c r="AL9" i="5"/>
  <c r="AJ9" i="5"/>
  <c r="U9" i="5"/>
  <c r="P9" i="5"/>
  <c r="K9" i="5"/>
  <c r="F9" i="5"/>
  <c r="AN8" i="5"/>
  <c r="AM8" i="5"/>
  <c r="AL8" i="5"/>
  <c r="AJ8" i="5"/>
  <c r="U8" i="5"/>
  <c r="P8" i="5"/>
  <c r="K8" i="5"/>
  <c r="F8" i="5"/>
  <c r="AN7" i="5"/>
  <c r="AM7" i="5"/>
  <c r="AL7" i="5"/>
  <c r="AJ7" i="5"/>
  <c r="U7" i="5"/>
  <c r="P7" i="5"/>
  <c r="K7" i="5"/>
  <c r="F7" i="5"/>
  <c r="AN6" i="5"/>
  <c r="AM6" i="5"/>
  <c r="AL6" i="5"/>
  <c r="AJ6" i="5"/>
  <c r="U6" i="5"/>
  <c r="P6" i="5"/>
  <c r="K6" i="5"/>
  <c r="F6" i="5"/>
  <c r="AN5" i="5"/>
  <c r="AM5" i="5"/>
  <c r="AL5" i="5"/>
  <c r="AJ5" i="5"/>
  <c r="U5" i="5"/>
  <c r="P5" i="5"/>
  <c r="K5" i="5"/>
  <c r="F5" i="5"/>
  <c r="AN4" i="5"/>
  <c r="AM4" i="5"/>
  <c r="AL4" i="5"/>
  <c r="AJ4" i="5"/>
  <c r="P4" i="5"/>
  <c r="K4" i="5"/>
  <c r="F4" i="5"/>
  <c r="AN3" i="5"/>
  <c r="AM3" i="5"/>
  <c r="AL3" i="5"/>
  <c r="AJ3" i="5"/>
  <c r="U3" i="5"/>
  <c r="P3" i="5"/>
  <c r="K3" i="5"/>
  <c r="F3" i="5"/>
  <c r="AO11" i="10" l="1"/>
  <c r="AT23" i="1"/>
  <c r="AP34" i="1"/>
  <c r="AW40" i="1" s="1"/>
  <c r="AV11" i="10"/>
  <c r="AT74" i="10"/>
  <c r="AT11" i="7"/>
  <c r="AP25" i="1"/>
  <c r="AW21" i="1" s="1"/>
  <c r="AV11" i="7"/>
  <c r="AT89" i="10"/>
  <c r="AT42" i="10"/>
  <c r="AV42" i="10"/>
  <c r="AV28" i="10"/>
  <c r="AO28" i="10"/>
  <c r="AO118" i="10"/>
  <c r="AV116" i="10"/>
  <c r="AV118" i="10" s="1"/>
  <c r="AT56" i="10"/>
  <c r="AO56" i="10"/>
  <c r="AT105" i="10"/>
  <c r="AO105" i="10"/>
  <c r="AV105" i="10"/>
  <c r="AO89" i="10"/>
  <c r="AV89" i="10"/>
  <c r="AO74" i="10"/>
  <c r="AV74" i="10"/>
  <c r="AV56" i="10"/>
  <c r="AO42" i="10"/>
  <c r="AP52" i="1"/>
  <c r="AW53" i="1" s="1"/>
  <c r="AP102" i="1"/>
  <c r="AW99" i="1" s="1"/>
  <c r="AT55" i="8"/>
  <c r="AP53" i="5"/>
  <c r="AW48" i="5" s="1"/>
  <c r="AO11" i="7"/>
  <c r="AT73" i="8"/>
  <c r="AT42" i="8"/>
  <c r="AV42" i="8"/>
  <c r="AT28" i="8"/>
  <c r="AV28" i="8"/>
  <c r="AO28" i="8"/>
  <c r="AO55" i="8"/>
  <c r="AV55" i="8"/>
  <c r="AV88" i="8"/>
  <c r="AO88" i="8"/>
  <c r="AO73" i="8"/>
  <c r="AV73" i="8"/>
  <c r="AT11" i="8"/>
  <c r="AO42" i="8"/>
  <c r="AO117" i="8"/>
  <c r="AV115" i="8"/>
  <c r="AV117" i="8" s="1"/>
  <c r="AO11" i="8"/>
  <c r="AV3" i="8"/>
  <c r="AV11" i="8" s="1"/>
  <c r="AO104" i="8"/>
  <c r="AV104" i="8"/>
  <c r="AT104" i="8"/>
  <c r="AT88" i="8"/>
  <c r="AT73" i="7"/>
  <c r="AU88" i="7"/>
  <c r="AO28" i="7"/>
  <c r="AV28" i="7"/>
  <c r="AV115" i="7"/>
  <c r="AV117" i="7" s="1"/>
  <c r="AO117" i="7"/>
  <c r="AT104" i="7"/>
  <c r="AO55" i="7"/>
  <c r="AV55" i="7"/>
  <c r="AO42" i="7"/>
  <c r="AO73" i="7"/>
  <c r="AV73" i="7"/>
  <c r="AO88" i="7"/>
  <c r="AV88" i="7"/>
  <c r="AO104" i="7"/>
  <c r="AV104" i="7"/>
  <c r="AV42" i="7"/>
  <c r="AO71" i="5"/>
  <c r="AV66" i="5" s="1"/>
  <c r="AP84" i="5"/>
  <c r="AW83" i="5" s="1"/>
  <c r="AP96" i="5"/>
  <c r="AW103" i="5" s="1"/>
  <c r="AO82" i="1"/>
  <c r="AV83" i="1" s="1"/>
  <c r="Z104" i="1"/>
  <c r="AU11" i="1"/>
  <c r="AV6" i="5"/>
  <c r="AV7" i="5"/>
  <c r="AV8" i="5"/>
  <c r="AV9" i="5"/>
  <c r="AV10" i="5"/>
  <c r="AP26" i="5"/>
  <c r="AW21" i="5" s="1"/>
  <c r="AO40" i="5"/>
  <c r="AV38" i="5" s="1"/>
  <c r="AO52" i="5"/>
  <c r="AV49" i="5" s="1"/>
  <c r="AO70" i="5"/>
  <c r="AV67" i="5" s="1"/>
  <c r="AP83" i="1"/>
  <c r="AW80" i="1" s="1"/>
  <c r="AP98" i="1"/>
  <c r="AW96" i="1" s="1"/>
  <c r="AU55" i="3"/>
  <c r="AV3" i="5"/>
  <c r="AV4" i="5"/>
  <c r="AP4" i="1"/>
  <c r="AW7" i="1" s="1"/>
  <c r="AP6" i="1"/>
  <c r="AW4" i="1" s="1"/>
  <c r="AP9" i="1"/>
  <c r="AW9" i="1" s="1"/>
  <c r="AP10" i="1"/>
  <c r="AW5" i="1" s="1"/>
  <c r="AT21" i="1"/>
  <c r="AP53" i="1"/>
  <c r="AW48" i="1" s="1"/>
  <c r="AV22" i="3"/>
  <c r="AV28" i="3" s="1"/>
  <c r="AV65" i="3"/>
  <c r="AV73" i="3" s="1"/>
  <c r="AV55" i="6"/>
  <c r="AT42" i="6"/>
  <c r="AV73" i="6"/>
  <c r="AT11" i="6"/>
  <c r="AT28" i="6"/>
  <c r="AT88" i="6"/>
  <c r="AO73" i="6"/>
  <c r="AO88" i="6"/>
  <c r="AV11" i="6"/>
  <c r="AO55" i="6"/>
  <c r="AO11" i="6"/>
  <c r="AV42" i="6"/>
  <c r="AV28" i="6"/>
  <c r="AO28" i="6"/>
  <c r="AU55" i="6"/>
  <c r="AO104" i="6"/>
  <c r="AV104" i="6"/>
  <c r="AV115" i="6"/>
  <c r="AV117" i="6" s="1"/>
  <c r="AO117" i="6"/>
  <c r="AT104" i="6"/>
  <c r="AT73" i="6"/>
  <c r="AV88" i="6"/>
  <c r="AO42" i="6"/>
  <c r="AP38" i="5"/>
  <c r="AW34" i="5" s="1"/>
  <c r="AU34" i="5"/>
  <c r="P28" i="5"/>
  <c r="K55" i="1"/>
  <c r="AJ55" i="1"/>
  <c r="AT28" i="3"/>
  <c r="AO38" i="5"/>
  <c r="AV34" i="5" s="1"/>
  <c r="K73" i="1"/>
  <c r="AE73" i="1"/>
  <c r="AU73" i="1"/>
  <c r="AU100" i="1"/>
  <c r="P11" i="5"/>
  <c r="AO36" i="5"/>
  <c r="AV39" i="5" s="1"/>
  <c r="AO23" i="1"/>
  <c r="AV23" i="1" s="1"/>
  <c r="P73" i="1"/>
  <c r="AJ73" i="1"/>
  <c r="AP8" i="1"/>
  <c r="AW6" i="1" s="1"/>
  <c r="AO68" i="1"/>
  <c r="AV70" i="1" s="1"/>
  <c r="AW9" i="5"/>
  <c r="Z104" i="5"/>
  <c r="AO102" i="5"/>
  <c r="AV96" i="5" s="1"/>
  <c r="AO5" i="1"/>
  <c r="AO6" i="1"/>
  <c r="AP40" i="1"/>
  <c r="AW36" i="1" s="1"/>
  <c r="AP86" i="1"/>
  <c r="AW84" i="1" s="1"/>
  <c r="AT55" i="3"/>
  <c r="AP70" i="5"/>
  <c r="AW67" i="5" s="1"/>
  <c r="AP24" i="1"/>
  <c r="AW25" i="1" s="1"/>
  <c r="AP38" i="1"/>
  <c r="AW34" i="1" s="1"/>
  <c r="AT48" i="1"/>
  <c r="AO100" i="5"/>
  <c r="AV99" i="5" s="1"/>
  <c r="U11" i="1"/>
  <c r="U42" i="1"/>
  <c r="AV11" i="3"/>
  <c r="AV88" i="3"/>
  <c r="AO88" i="3"/>
  <c r="AT73" i="3"/>
  <c r="AO55" i="3"/>
  <c r="AV52" i="3"/>
  <c r="AV55" i="3" s="1"/>
  <c r="AO28" i="3"/>
  <c r="AO11" i="3"/>
  <c r="AO42" i="3"/>
  <c r="AV42" i="3"/>
  <c r="AT104" i="3"/>
  <c r="AV115" i="3"/>
  <c r="AV117" i="3" s="1"/>
  <c r="AO117" i="3"/>
  <c r="AV104" i="3"/>
  <c r="AO104" i="3"/>
  <c r="AS55" i="1"/>
  <c r="AO22" i="1"/>
  <c r="AV24" i="1" s="1"/>
  <c r="AP22" i="5"/>
  <c r="AW24" i="5" s="1"/>
  <c r="AO37" i="5"/>
  <c r="AV37" i="5" s="1"/>
  <c r="AP47" i="5"/>
  <c r="AW52" i="5" s="1"/>
  <c r="AO50" i="5"/>
  <c r="AV53" i="5" s="1"/>
  <c r="AO51" i="5"/>
  <c r="AV51" i="5" s="1"/>
  <c r="AO69" i="5"/>
  <c r="AV70" i="5" s="1"/>
  <c r="F88" i="5"/>
  <c r="AO99" i="5"/>
  <c r="AV97" i="5" s="1"/>
  <c r="AP34" i="5"/>
  <c r="AW40" i="5" s="1"/>
  <c r="AO7" i="1"/>
  <c r="AO8" i="1"/>
  <c r="AL28" i="1"/>
  <c r="AO35" i="1"/>
  <c r="AV35" i="1" s="1"/>
  <c r="AO38" i="1"/>
  <c r="AV34" i="1" s="1"/>
  <c r="AO84" i="1"/>
  <c r="AV82" i="1" s="1"/>
  <c r="AE117" i="1"/>
  <c r="U88" i="5"/>
  <c r="F104" i="5"/>
  <c r="AO9" i="1"/>
  <c r="AO24" i="1"/>
  <c r="AV25" i="1" s="1"/>
  <c r="AT25" i="1"/>
  <c r="AO27" i="1"/>
  <c r="AE55" i="1"/>
  <c r="AP68" i="1"/>
  <c r="AW70" i="1" s="1"/>
  <c r="AO81" i="1"/>
  <c r="AV81" i="1" s="1"/>
  <c r="AP81" i="1"/>
  <c r="AW81" i="1" s="1"/>
  <c r="AO114" i="1"/>
  <c r="AV110" i="1" s="1"/>
  <c r="AO115" i="1"/>
  <c r="AV109" i="1" s="1"/>
  <c r="AO25" i="1"/>
  <c r="AV21" i="1" s="1"/>
  <c r="AO49" i="5"/>
  <c r="AV47" i="5" s="1"/>
  <c r="AO35" i="5"/>
  <c r="AV35" i="5" s="1"/>
  <c r="AO47" i="5"/>
  <c r="AV52" i="5" s="1"/>
  <c r="AO48" i="5"/>
  <c r="AV50" i="5" s="1"/>
  <c r="AO67" i="5"/>
  <c r="AV65" i="5" s="1"/>
  <c r="AO96" i="5"/>
  <c r="AV103" i="5" s="1"/>
  <c r="AO97" i="5"/>
  <c r="AV102" i="5" s="1"/>
  <c r="AJ11" i="1"/>
  <c r="AO10" i="1"/>
  <c r="AE28" i="1"/>
  <c r="AO37" i="1"/>
  <c r="AV38" i="1" s="1"/>
  <c r="AP37" i="1"/>
  <c r="AW38" i="1" s="1"/>
  <c r="AT38" i="1"/>
  <c r="AO40" i="1"/>
  <c r="AV36" i="1" s="1"/>
  <c r="AO48" i="1"/>
  <c r="AV51" i="1" s="1"/>
  <c r="Z55" i="1"/>
  <c r="AP70" i="1"/>
  <c r="AW68" i="1" s="1"/>
  <c r="AE104" i="1"/>
  <c r="AO102" i="1"/>
  <c r="AV99" i="1" s="1"/>
  <c r="AV5" i="1"/>
  <c r="AV3" i="1"/>
  <c r="AV10" i="1"/>
  <c r="AV8" i="1"/>
  <c r="AO51" i="1"/>
  <c r="AV50" i="1" s="1"/>
  <c r="AO66" i="1"/>
  <c r="AV66" i="1" s="1"/>
  <c r="AJ28" i="5"/>
  <c r="AO27" i="5"/>
  <c r="AO68" i="5"/>
  <c r="AV71" i="5" s="1"/>
  <c r="AO98" i="5"/>
  <c r="AV100" i="5" s="1"/>
  <c r="AO21" i="5"/>
  <c r="AV26" i="5" s="1"/>
  <c r="AO34" i="5"/>
  <c r="AV40" i="5" s="1"/>
  <c r="AO66" i="5"/>
  <c r="AV68" i="5" s="1"/>
  <c r="AO114" i="5"/>
  <c r="AV110" i="5" s="1"/>
  <c r="AM11" i="1"/>
  <c r="AP21" i="1"/>
  <c r="AW26" i="1" s="1"/>
  <c r="P55" i="1"/>
  <c r="AO50" i="1"/>
  <c r="AV52" i="1" s="1"/>
  <c r="AP50" i="1"/>
  <c r="AW52" i="1" s="1"/>
  <c r="AO65" i="1"/>
  <c r="AV71" i="1" s="1"/>
  <c r="Z73" i="1"/>
  <c r="AO67" i="1"/>
  <c r="AV65" i="1" s="1"/>
  <c r="AO99" i="1"/>
  <c r="AV98" i="1" s="1"/>
  <c r="AO103" i="1"/>
  <c r="AV102" i="1" s="1"/>
  <c r="F117" i="1"/>
  <c r="AO5" i="5"/>
  <c r="AO65" i="5"/>
  <c r="AV69" i="5" s="1"/>
  <c r="U104" i="5"/>
  <c r="AO103" i="5"/>
  <c r="AV101" i="5" s="1"/>
  <c r="AP36" i="5"/>
  <c r="AW39" i="5" s="1"/>
  <c r="AO69" i="1"/>
  <c r="AV69" i="1" s="1"/>
  <c r="U73" i="1"/>
  <c r="U88" i="1"/>
  <c r="AU88" i="1"/>
  <c r="AO85" i="1"/>
  <c r="AV86" i="1" s="1"/>
  <c r="AO86" i="1"/>
  <c r="AV84" i="1" s="1"/>
  <c r="K117" i="1"/>
  <c r="AV5" i="5"/>
  <c r="AO112" i="1"/>
  <c r="AV114" i="1" s="1"/>
  <c r="AO71" i="1"/>
  <c r="AV67" i="1" s="1"/>
  <c r="AO111" i="1"/>
  <c r="AV111" i="1" s="1"/>
  <c r="AO39" i="5"/>
  <c r="AV36" i="5" s="1"/>
  <c r="AP50" i="5"/>
  <c r="AW53" i="5" s="1"/>
  <c r="AO53" i="5"/>
  <c r="AV48" i="5" s="1"/>
  <c r="U73" i="5"/>
  <c r="AN73" i="5"/>
  <c r="AO101" i="5"/>
  <c r="AV98" i="5" s="1"/>
  <c r="AP39" i="5"/>
  <c r="AW36" i="5" s="1"/>
  <c r="AP71" i="5"/>
  <c r="AW66" i="5" s="1"/>
  <c r="AP98" i="5"/>
  <c r="AW100" i="5" s="1"/>
  <c r="AO4" i="1"/>
  <c r="K28" i="1"/>
  <c r="AO36" i="1"/>
  <c r="AV37" i="1" s="1"/>
  <c r="AP36" i="1"/>
  <c r="AW37" i="1" s="1"/>
  <c r="AO49" i="1"/>
  <c r="AV47" i="1" s="1"/>
  <c r="AL55" i="1"/>
  <c r="U55" i="1"/>
  <c r="AS73" i="1"/>
  <c r="AP85" i="1"/>
  <c r="AW86" i="1" s="1"/>
  <c r="AO87" i="1"/>
  <c r="AV85" i="1" s="1"/>
  <c r="K104" i="1"/>
  <c r="AO101" i="1"/>
  <c r="AV97" i="1" s="1"/>
  <c r="AO110" i="1"/>
  <c r="AV116" i="1" s="1"/>
  <c r="AV4" i="1"/>
  <c r="AV9" i="1"/>
  <c r="AV7" i="1"/>
  <c r="AP103" i="5"/>
  <c r="AW101" i="5" s="1"/>
  <c r="AP102" i="5"/>
  <c r="AW96" i="5" s="1"/>
  <c r="AP101" i="5"/>
  <c r="AW98" i="5" s="1"/>
  <c r="AP100" i="5"/>
  <c r="AW99" i="5" s="1"/>
  <c r="AP99" i="5"/>
  <c r="AW97" i="5" s="1"/>
  <c r="AN104" i="5"/>
  <c r="AM104" i="5"/>
  <c r="AP97" i="5"/>
  <c r="AW102" i="5" s="1"/>
  <c r="AL104" i="5"/>
  <c r="AO87" i="5"/>
  <c r="AV82" i="5" s="1"/>
  <c r="AP87" i="5"/>
  <c r="AW82" i="5" s="1"/>
  <c r="AP86" i="5"/>
  <c r="AW86" i="5" s="1"/>
  <c r="AP85" i="5"/>
  <c r="AW84" i="5" s="1"/>
  <c r="AP83" i="5"/>
  <c r="AW80" i="5" s="1"/>
  <c r="AP82" i="5"/>
  <c r="AW85" i="5" s="1"/>
  <c r="AL88" i="5"/>
  <c r="AN88" i="5"/>
  <c r="AP80" i="5"/>
  <c r="AW87" i="5" s="1"/>
  <c r="AU88" i="5"/>
  <c r="AS88" i="5"/>
  <c r="AP69" i="5"/>
  <c r="AW70" i="5" s="1"/>
  <c r="AP68" i="5"/>
  <c r="AW71" i="5" s="1"/>
  <c r="AP67" i="5"/>
  <c r="AW65" i="5" s="1"/>
  <c r="AP66" i="5"/>
  <c r="AW68" i="5" s="1"/>
  <c r="AM73" i="5"/>
  <c r="AU73" i="5"/>
  <c r="AT73" i="5"/>
  <c r="AL73" i="5"/>
  <c r="AS73" i="5"/>
  <c r="AP52" i="5"/>
  <c r="AW49" i="5" s="1"/>
  <c r="AP51" i="5"/>
  <c r="AW51" i="5" s="1"/>
  <c r="AU55" i="5"/>
  <c r="AP49" i="5"/>
  <c r="AW47" i="5" s="1"/>
  <c r="AT55" i="5"/>
  <c r="AM55" i="5"/>
  <c r="AS55" i="5"/>
  <c r="AL55" i="5"/>
  <c r="AT42" i="5"/>
  <c r="AP37" i="5"/>
  <c r="AW37" i="5" s="1"/>
  <c r="AP35" i="5"/>
  <c r="AW35" i="5" s="1"/>
  <c r="AS42" i="5"/>
  <c r="AL42" i="5"/>
  <c r="AN42" i="5"/>
  <c r="AM42" i="5"/>
  <c r="AP25" i="5"/>
  <c r="AW20" i="5" s="1"/>
  <c r="AP24" i="5"/>
  <c r="AW23" i="5" s="1"/>
  <c r="AN28" i="5"/>
  <c r="AP23" i="5"/>
  <c r="AW25" i="5" s="1"/>
  <c r="AU28" i="5"/>
  <c r="AL28" i="5"/>
  <c r="AP20" i="5"/>
  <c r="AW22" i="5" s="1"/>
  <c r="AM28" i="5"/>
  <c r="AT28" i="5"/>
  <c r="AS28" i="5"/>
  <c r="AP10" i="5"/>
  <c r="AP9" i="5"/>
  <c r="AO7" i="5"/>
  <c r="AP7" i="5"/>
  <c r="AP6" i="5"/>
  <c r="AP5" i="5"/>
  <c r="AM11" i="5"/>
  <c r="AP22" i="1"/>
  <c r="AW24" i="1" s="1"/>
  <c r="AT24" i="1"/>
  <c r="AP51" i="1"/>
  <c r="AW50" i="1" s="1"/>
  <c r="AT50" i="1"/>
  <c r="AT11" i="1"/>
  <c r="AS26" i="1"/>
  <c r="AS28" i="1" s="1"/>
  <c r="F42" i="1"/>
  <c r="Z42" i="1"/>
  <c r="AN55" i="1"/>
  <c r="AT47" i="1"/>
  <c r="AP49" i="1"/>
  <c r="AW47" i="1" s="1"/>
  <c r="AU49" i="1"/>
  <c r="F55" i="1"/>
  <c r="AP69" i="1"/>
  <c r="AW69" i="1" s="1"/>
  <c r="AT69" i="1"/>
  <c r="AL73" i="1"/>
  <c r="AL88" i="1"/>
  <c r="AS81" i="1"/>
  <c r="AS88" i="1" s="1"/>
  <c r="AT85" i="1"/>
  <c r="AP87" i="1"/>
  <c r="AW85" i="1" s="1"/>
  <c r="P104" i="1"/>
  <c r="AJ104" i="1"/>
  <c r="AO97" i="1"/>
  <c r="AV101" i="1" s="1"/>
  <c r="AL42" i="1"/>
  <c r="AS40" i="1"/>
  <c r="AS42" i="1" s="1"/>
  <c r="F73" i="1"/>
  <c r="F11" i="1"/>
  <c r="AO3" i="1"/>
  <c r="U28" i="1"/>
  <c r="AO26" i="1"/>
  <c r="AV22" i="1" s="1"/>
  <c r="AP26" i="1"/>
  <c r="AW22" i="1" s="1"/>
  <c r="AT22" i="1"/>
  <c r="K42" i="1"/>
  <c r="AE42" i="1"/>
  <c r="AO39" i="1"/>
  <c r="AV39" i="1" s="1"/>
  <c r="AP39" i="1"/>
  <c r="AW39" i="1" s="1"/>
  <c r="AT39" i="1"/>
  <c r="AP47" i="1"/>
  <c r="AW49" i="1" s="1"/>
  <c r="AU52" i="1"/>
  <c r="AP66" i="1"/>
  <c r="AW66" i="1" s="1"/>
  <c r="AP67" i="1"/>
  <c r="AW65" i="1" s="1"/>
  <c r="AT65" i="1"/>
  <c r="AO70" i="1"/>
  <c r="AV68" i="1" s="1"/>
  <c r="F88" i="1"/>
  <c r="AO80" i="1"/>
  <c r="Z88" i="1"/>
  <c r="AT87" i="1"/>
  <c r="AP80" i="1"/>
  <c r="AW87" i="1" s="1"/>
  <c r="AM88" i="1"/>
  <c r="AP84" i="1"/>
  <c r="AW82" i="1" s="1"/>
  <c r="U104" i="1"/>
  <c r="AS103" i="1"/>
  <c r="AS104" i="1" s="1"/>
  <c r="AL104" i="1"/>
  <c r="AU20" i="1"/>
  <c r="AU28" i="1" s="1"/>
  <c r="AN28" i="1"/>
  <c r="AM28" i="1"/>
  <c r="AM42" i="1"/>
  <c r="AP35" i="1"/>
  <c r="AW35" i="1" s="1"/>
  <c r="AT35" i="1"/>
  <c r="AU51" i="1"/>
  <c r="AP48" i="1"/>
  <c r="AW51" i="1" s="1"/>
  <c r="AP71" i="1"/>
  <c r="AW67" i="1" s="1"/>
  <c r="AT67" i="1"/>
  <c r="AN104" i="1"/>
  <c r="AU101" i="1"/>
  <c r="K11" i="1"/>
  <c r="AL11" i="1"/>
  <c r="AS11" i="1"/>
  <c r="AP3" i="1"/>
  <c r="AW3" i="1" s="1"/>
  <c r="AP5" i="1"/>
  <c r="AW10" i="1" s="1"/>
  <c r="AP7" i="1"/>
  <c r="AW8" i="1" s="1"/>
  <c r="F28" i="1"/>
  <c r="AO20" i="1"/>
  <c r="Z28" i="1"/>
  <c r="AP20" i="1"/>
  <c r="AW20" i="1" s="1"/>
  <c r="AT20" i="1"/>
  <c r="P28" i="1"/>
  <c r="AJ28" i="1"/>
  <c r="AO21" i="1"/>
  <c r="AV26" i="1" s="1"/>
  <c r="P42" i="1"/>
  <c r="AJ42" i="1"/>
  <c r="AO34" i="1"/>
  <c r="AU42" i="1"/>
  <c r="AN42" i="1"/>
  <c r="AO52" i="1"/>
  <c r="AV53" i="1" s="1"/>
  <c r="AM73" i="1"/>
  <c r="AP65" i="1"/>
  <c r="AW71" i="1" s="1"/>
  <c r="AT71" i="1"/>
  <c r="AN88" i="1"/>
  <c r="AO96" i="1"/>
  <c r="F104" i="1"/>
  <c r="AM104" i="1"/>
  <c r="AT103" i="1"/>
  <c r="AT104" i="1" s="1"/>
  <c r="AP96" i="1"/>
  <c r="AW103" i="1" s="1"/>
  <c r="AO53" i="1"/>
  <c r="AV48" i="1" s="1"/>
  <c r="AN73" i="1"/>
  <c r="K88" i="1"/>
  <c r="AE88" i="1"/>
  <c r="AT83" i="1"/>
  <c r="AP82" i="1"/>
  <c r="AW83" i="1" s="1"/>
  <c r="AO83" i="1"/>
  <c r="AV80" i="1" s="1"/>
  <c r="AO98" i="1"/>
  <c r="AV96" i="1" s="1"/>
  <c r="AP99" i="1"/>
  <c r="AW98" i="1" s="1"/>
  <c r="AO100" i="1"/>
  <c r="AV100" i="1" s="1"/>
  <c r="P117" i="1"/>
  <c r="AJ117" i="1"/>
  <c r="AO113" i="1"/>
  <c r="AV112" i="1" s="1"/>
  <c r="AO47" i="1"/>
  <c r="AM55" i="1"/>
  <c r="AT49" i="1"/>
  <c r="P88" i="1"/>
  <c r="AJ88" i="1"/>
  <c r="AP97" i="1"/>
  <c r="AW101" i="1" s="1"/>
  <c r="AP103" i="1"/>
  <c r="AW102" i="1" s="1"/>
  <c r="U117" i="1"/>
  <c r="AO116" i="1"/>
  <c r="AV113" i="1" s="1"/>
  <c r="AP101" i="1"/>
  <c r="AW97" i="1" s="1"/>
  <c r="AO109" i="1"/>
  <c r="AT104" i="5"/>
  <c r="AS104" i="5"/>
  <c r="AO115" i="5"/>
  <c r="AV109" i="5" s="1"/>
  <c r="AO110" i="5"/>
  <c r="AV116" i="5" s="1"/>
  <c r="AO111" i="5"/>
  <c r="AV111" i="5" s="1"/>
  <c r="AP81" i="5"/>
  <c r="AW81" i="5" s="1"/>
  <c r="AM88" i="5"/>
  <c r="AP65" i="5"/>
  <c r="AW69" i="5" s="1"/>
  <c r="AP48" i="5"/>
  <c r="AW50" i="5" s="1"/>
  <c r="AN55" i="5"/>
  <c r="AP40" i="5"/>
  <c r="AW38" i="5" s="1"/>
  <c r="AP21" i="5"/>
  <c r="AW26" i="5" s="1"/>
  <c r="AN11" i="5"/>
  <c r="AP4" i="5"/>
  <c r="AO9" i="5"/>
  <c r="AO25" i="5"/>
  <c r="AV20" i="5" s="1"/>
  <c r="K42" i="5"/>
  <c r="AE42" i="5"/>
  <c r="AJ42" i="5"/>
  <c r="P42" i="5"/>
  <c r="K55" i="5"/>
  <c r="AE55" i="5"/>
  <c r="F73" i="5"/>
  <c r="AO80" i="5"/>
  <c r="AV87" i="5" s="1"/>
  <c r="K88" i="5"/>
  <c r="AO83" i="5"/>
  <c r="AV80" i="5" s="1"/>
  <c r="K104" i="5"/>
  <c r="AE104" i="5"/>
  <c r="AJ117" i="5"/>
  <c r="AE117" i="5"/>
  <c r="K117" i="5"/>
  <c r="AO112" i="5"/>
  <c r="AV114" i="5" s="1"/>
  <c r="Z117" i="5"/>
  <c r="F11" i="5"/>
  <c r="Z42" i="5"/>
  <c r="AJ55" i="5"/>
  <c r="U11" i="5"/>
  <c r="AP3" i="5"/>
  <c r="AJ11" i="5"/>
  <c r="AO6" i="5"/>
  <c r="F28" i="5"/>
  <c r="Z28" i="5"/>
  <c r="U28" i="5"/>
  <c r="Z55" i="5"/>
  <c r="K73" i="5"/>
  <c r="AE73" i="5"/>
  <c r="Z73" i="5"/>
  <c r="AO82" i="5"/>
  <c r="AV85" i="5" s="1"/>
  <c r="AO84" i="5"/>
  <c r="AV83" i="5" s="1"/>
  <c r="AO85" i="5"/>
  <c r="AV84" i="5" s="1"/>
  <c r="AO86" i="5"/>
  <c r="AV86" i="5" s="1"/>
  <c r="P104" i="5"/>
  <c r="AJ104" i="5"/>
  <c r="U117" i="5"/>
  <c r="P117" i="5"/>
  <c r="AO3" i="5"/>
  <c r="AO4" i="5"/>
  <c r="K11" i="5"/>
  <c r="AO10" i="5"/>
  <c r="AO20" i="5"/>
  <c r="AV22" i="5" s="1"/>
  <c r="AO22" i="5"/>
  <c r="AV24" i="5" s="1"/>
  <c r="AO23" i="5"/>
  <c r="AV25" i="5" s="1"/>
  <c r="AO24" i="5"/>
  <c r="AV23" i="5" s="1"/>
  <c r="AO26" i="5"/>
  <c r="AV21" i="5" s="1"/>
  <c r="U42" i="5"/>
  <c r="F42" i="5"/>
  <c r="U55" i="5"/>
  <c r="F55" i="5"/>
  <c r="P55" i="5"/>
  <c r="P73" i="5"/>
  <c r="AJ73" i="5"/>
  <c r="Z88" i="5"/>
  <c r="AO81" i="5"/>
  <c r="AV81" i="5" s="1"/>
  <c r="AJ88" i="5"/>
  <c r="AE88" i="5"/>
  <c r="F117" i="5"/>
  <c r="AO113" i="5"/>
  <c r="AV112" i="5" s="1"/>
  <c r="AO116" i="5"/>
  <c r="AV113" i="5" s="1"/>
  <c r="AS11" i="5"/>
  <c r="AT11" i="5"/>
  <c r="P88" i="5"/>
  <c r="AO109" i="5"/>
  <c r="AE28" i="5"/>
  <c r="AP8" i="5"/>
  <c r="AO8" i="5"/>
  <c r="K28" i="5"/>
  <c r="AL11" i="5"/>
  <c r="AT42" i="1" l="1"/>
  <c r="AV42" i="5"/>
  <c r="AV55" i="5"/>
  <c r="AO73" i="1"/>
  <c r="AV73" i="1"/>
  <c r="AU55" i="1"/>
  <c r="AU104" i="1"/>
  <c r="AO42" i="5"/>
  <c r="AT88" i="1"/>
  <c r="AT28" i="1"/>
  <c r="AO55" i="5"/>
  <c r="AU104" i="5"/>
  <c r="AT88" i="5"/>
  <c r="AV88" i="5"/>
  <c r="AU42" i="5"/>
  <c r="AV28" i="5"/>
  <c r="AV40" i="1"/>
  <c r="AV42" i="1" s="1"/>
  <c r="AO42" i="1"/>
  <c r="AO28" i="1"/>
  <c r="AV20" i="1"/>
  <c r="AV28" i="1" s="1"/>
  <c r="AV103" i="1"/>
  <c r="AV104" i="1" s="1"/>
  <c r="AO104" i="1"/>
  <c r="AT73" i="1"/>
  <c r="AO117" i="1"/>
  <c r="AV115" i="1"/>
  <c r="AV117" i="1" s="1"/>
  <c r="AO55" i="1"/>
  <c r="AV49" i="1"/>
  <c r="AV55" i="1" s="1"/>
  <c r="AO88" i="1"/>
  <c r="AV87" i="1"/>
  <c r="AV88" i="1" s="1"/>
  <c r="AV11" i="1"/>
  <c r="AO11" i="1"/>
  <c r="AT55" i="1"/>
  <c r="AO88" i="5"/>
  <c r="AO28" i="5"/>
  <c r="AO73" i="5"/>
  <c r="AV73" i="5"/>
  <c r="AV115" i="5"/>
  <c r="AV117" i="5" s="1"/>
  <c r="AO117" i="5"/>
  <c r="AU11" i="5"/>
  <c r="AV104" i="5"/>
  <c r="AO104" i="5"/>
  <c r="AV11" i="5"/>
  <c r="AO11" i="5"/>
  <c r="AS118" i="11" l="1"/>
  <c r="AL118" i="11"/>
  <c r="AU117" i="11"/>
  <c r="AT117" i="11"/>
  <c r="AS117" i="11"/>
  <c r="AN117" i="11"/>
  <c r="AM117" i="11"/>
  <c r="AL117" i="11"/>
  <c r="AI117" i="11"/>
  <c r="AH117" i="11"/>
  <c r="AG117" i="11"/>
  <c r="AD117" i="11"/>
  <c r="AC117" i="11"/>
  <c r="AB117" i="11"/>
  <c r="Y117" i="11"/>
  <c r="X117" i="11"/>
  <c r="W117" i="11"/>
  <c r="T117" i="11"/>
  <c r="S117" i="11"/>
  <c r="R117" i="11"/>
  <c r="O117" i="11"/>
  <c r="N117" i="11"/>
  <c r="M117" i="11"/>
  <c r="J117" i="11"/>
  <c r="I117" i="11"/>
  <c r="H117" i="11"/>
  <c r="E117" i="11"/>
  <c r="D117" i="11"/>
  <c r="C117" i="11"/>
  <c r="AP116" i="11"/>
  <c r="AJ116" i="11"/>
  <c r="AE116" i="11"/>
  <c r="Z116" i="11"/>
  <c r="U116" i="11"/>
  <c r="P116" i="11"/>
  <c r="K116" i="11"/>
  <c r="F116" i="11"/>
  <c r="AP115" i="11"/>
  <c r="AW109" i="11" s="1"/>
  <c r="AJ115" i="11"/>
  <c r="AE115" i="11"/>
  <c r="Z115" i="11"/>
  <c r="U115" i="11"/>
  <c r="P115" i="11"/>
  <c r="K115" i="11"/>
  <c r="F115" i="11"/>
  <c r="AP114" i="11"/>
  <c r="AJ114" i="11"/>
  <c r="AE114" i="11"/>
  <c r="Z114" i="11"/>
  <c r="U114" i="11"/>
  <c r="P114" i="11"/>
  <c r="K114" i="11"/>
  <c r="F114" i="11"/>
  <c r="AW113" i="11"/>
  <c r="AP113" i="11"/>
  <c r="AJ113" i="11"/>
  <c r="AE113" i="11"/>
  <c r="Z113" i="11"/>
  <c r="U113" i="11"/>
  <c r="P113" i="11"/>
  <c r="K113" i="11"/>
  <c r="F113" i="11"/>
  <c r="AW112" i="11"/>
  <c r="AP112" i="11"/>
  <c r="AW114" i="11" s="1"/>
  <c r="AJ112" i="11"/>
  <c r="AE112" i="11"/>
  <c r="Z112" i="11"/>
  <c r="U112" i="11"/>
  <c r="P112" i="11"/>
  <c r="K112" i="11"/>
  <c r="F112" i="11"/>
  <c r="AP111" i="11"/>
  <c r="AW111" i="11" s="1"/>
  <c r="AJ111" i="11"/>
  <c r="AE111" i="11"/>
  <c r="Z111" i="11"/>
  <c r="U111" i="11"/>
  <c r="P111" i="11"/>
  <c r="K111" i="11"/>
  <c r="F111" i="11"/>
  <c r="AW110" i="11"/>
  <c r="AP110" i="11"/>
  <c r="AW116" i="11" s="1"/>
  <c r="AJ110" i="11"/>
  <c r="AE110" i="11"/>
  <c r="Z110" i="11"/>
  <c r="U110" i="11"/>
  <c r="P110" i="11"/>
  <c r="K110" i="11"/>
  <c r="F110" i="11"/>
  <c r="AP109" i="11"/>
  <c r="AW115" i="11" s="1"/>
  <c r="AJ109" i="11"/>
  <c r="AE109" i="11"/>
  <c r="Z109" i="11"/>
  <c r="U109" i="11"/>
  <c r="P109" i="11"/>
  <c r="K109" i="11"/>
  <c r="F109" i="11"/>
  <c r="AS105" i="11"/>
  <c r="AL105" i="11"/>
  <c r="AU104" i="11"/>
  <c r="AT104" i="11"/>
  <c r="AS104" i="11"/>
  <c r="AN104" i="11"/>
  <c r="AM104" i="11"/>
  <c r="AL104" i="11"/>
  <c r="AI104" i="11"/>
  <c r="AH104" i="11"/>
  <c r="AG104" i="11"/>
  <c r="AD104" i="11"/>
  <c r="AC104" i="11"/>
  <c r="AB104" i="11"/>
  <c r="Y104" i="11"/>
  <c r="X104" i="11"/>
  <c r="W104" i="11"/>
  <c r="T104" i="11"/>
  <c r="S104" i="11"/>
  <c r="R104" i="11"/>
  <c r="O104" i="11"/>
  <c r="N104" i="11"/>
  <c r="M104" i="11"/>
  <c r="J104" i="11"/>
  <c r="I104" i="11"/>
  <c r="H104" i="11"/>
  <c r="E104" i="11"/>
  <c r="D104" i="11"/>
  <c r="C104" i="11"/>
  <c r="AP103" i="11"/>
  <c r="AJ103" i="11"/>
  <c r="AE103" i="11"/>
  <c r="Z103" i="11"/>
  <c r="U103" i="11"/>
  <c r="P103" i="11"/>
  <c r="K103" i="11"/>
  <c r="F103" i="11"/>
  <c r="AP102" i="11"/>
  <c r="AW96" i="11" s="1"/>
  <c r="AJ102" i="11"/>
  <c r="AE102" i="11"/>
  <c r="Z102" i="11"/>
  <c r="U102" i="11"/>
  <c r="P102" i="11"/>
  <c r="K102" i="11"/>
  <c r="F102" i="11"/>
  <c r="AP101" i="11"/>
  <c r="AW97" i="11" s="1"/>
  <c r="AJ101" i="11"/>
  <c r="AE101" i="11"/>
  <c r="Z101" i="11"/>
  <c r="U101" i="11"/>
  <c r="P101" i="11"/>
  <c r="K101" i="11"/>
  <c r="F101" i="11"/>
  <c r="AW100" i="11"/>
  <c r="AP100" i="11"/>
  <c r="AW99" i="11" s="1"/>
  <c r="AJ100" i="11"/>
  <c r="AE100" i="11"/>
  <c r="Z100" i="11"/>
  <c r="U100" i="11"/>
  <c r="P100" i="11"/>
  <c r="K100" i="11"/>
  <c r="F100" i="11"/>
  <c r="AP99" i="11"/>
  <c r="AW101" i="11" s="1"/>
  <c r="AJ99" i="11"/>
  <c r="AE99" i="11"/>
  <c r="Z99" i="11"/>
  <c r="U99" i="11"/>
  <c r="P99" i="11"/>
  <c r="K99" i="11"/>
  <c r="F99" i="11"/>
  <c r="AP98" i="11"/>
  <c r="AW98" i="11" s="1"/>
  <c r="AJ98" i="11"/>
  <c r="AE98" i="11"/>
  <c r="Z98" i="11"/>
  <c r="U98" i="11"/>
  <c r="P98" i="11"/>
  <c r="K98" i="11"/>
  <c r="F98" i="11"/>
  <c r="AP97" i="11"/>
  <c r="AW103" i="11" s="1"/>
  <c r="AJ97" i="11"/>
  <c r="AE97" i="11"/>
  <c r="Z97" i="11"/>
  <c r="U97" i="11"/>
  <c r="P97" i="11"/>
  <c r="K97" i="11"/>
  <c r="F97" i="11"/>
  <c r="AP96" i="11"/>
  <c r="AW102" i="11" s="1"/>
  <c r="AJ96" i="11"/>
  <c r="AE96" i="11"/>
  <c r="Z96" i="11"/>
  <c r="U96" i="11"/>
  <c r="P96" i="11"/>
  <c r="K96" i="11"/>
  <c r="F96" i="11"/>
  <c r="AS89" i="11"/>
  <c r="AL89" i="11"/>
  <c r="AU88" i="11"/>
  <c r="AT88" i="11"/>
  <c r="AS88" i="11"/>
  <c r="AN88" i="11"/>
  <c r="AM88" i="11"/>
  <c r="AL88" i="11"/>
  <c r="AI88" i="11"/>
  <c r="AH88" i="11"/>
  <c r="AG88" i="11"/>
  <c r="AD88" i="11"/>
  <c r="AC88" i="11"/>
  <c r="AB88" i="11"/>
  <c r="Y88" i="11"/>
  <c r="X88" i="11"/>
  <c r="W88" i="11"/>
  <c r="T88" i="11"/>
  <c r="S88" i="11"/>
  <c r="R88" i="11"/>
  <c r="O88" i="11"/>
  <c r="N88" i="11"/>
  <c r="M88" i="11"/>
  <c r="J88" i="11"/>
  <c r="I88" i="11"/>
  <c r="H88" i="11"/>
  <c r="E88" i="11"/>
  <c r="D88" i="11"/>
  <c r="C88" i="11"/>
  <c r="AP87" i="11"/>
  <c r="AJ87" i="11"/>
  <c r="AE87" i="11"/>
  <c r="Z87" i="11"/>
  <c r="U87" i="11"/>
  <c r="P87" i="11"/>
  <c r="K87" i="11"/>
  <c r="F87" i="11"/>
  <c r="AP86" i="11"/>
  <c r="AW81" i="11" s="1"/>
  <c r="AJ86" i="11"/>
  <c r="AE86" i="11"/>
  <c r="Z86" i="11"/>
  <c r="U86" i="11"/>
  <c r="P86" i="11"/>
  <c r="K86" i="11"/>
  <c r="F86" i="11"/>
  <c r="AP85" i="11"/>
  <c r="AW87" i="11" s="1"/>
  <c r="AJ85" i="11"/>
  <c r="AE85" i="11"/>
  <c r="Z85" i="11"/>
  <c r="U85" i="11"/>
  <c r="P85" i="11"/>
  <c r="K85" i="11"/>
  <c r="F85" i="11"/>
  <c r="AP84" i="11"/>
  <c r="AW82" i="11" s="1"/>
  <c r="AJ84" i="11"/>
  <c r="AE84" i="11"/>
  <c r="Z84" i="11"/>
  <c r="U84" i="11"/>
  <c r="P84" i="11"/>
  <c r="K84" i="11"/>
  <c r="F84" i="11"/>
  <c r="AW83" i="11"/>
  <c r="AP83" i="11"/>
  <c r="AW86" i="11" s="1"/>
  <c r="AJ83" i="11"/>
  <c r="AE83" i="11"/>
  <c r="Z83" i="11"/>
  <c r="U83" i="11"/>
  <c r="P83" i="11"/>
  <c r="K83" i="11"/>
  <c r="F83" i="11"/>
  <c r="AP82" i="11"/>
  <c r="AW84" i="11" s="1"/>
  <c r="AJ82" i="11"/>
  <c r="AE82" i="11"/>
  <c r="Z82" i="11"/>
  <c r="U82" i="11"/>
  <c r="P82" i="11"/>
  <c r="K82" i="11"/>
  <c r="F82" i="11"/>
  <c r="AP81" i="11"/>
  <c r="AJ81" i="11"/>
  <c r="AE81" i="11"/>
  <c r="Z81" i="11"/>
  <c r="U81" i="11"/>
  <c r="P81" i="11"/>
  <c r="K81" i="11"/>
  <c r="F81" i="11"/>
  <c r="AW80" i="11"/>
  <c r="AP80" i="11"/>
  <c r="AW85" i="11" s="1"/>
  <c r="AJ80" i="11"/>
  <c r="AE80" i="11"/>
  <c r="Z80" i="11"/>
  <c r="U80" i="11"/>
  <c r="P80" i="11"/>
  <c r="K80" i="11"/>
  <c r="F80" i="11"/>
  <c r="AS74" i="11"/>
  <c r="AL74" i="11"/>
  <c r="AU73" i="11"/>
  <c r="AT73" i="11"/>
  <c r="AS73" i="11"/>
  <c r="AN73" i="11"/>
  <c r="AM73" i="11"/>
  <c r="AL73" i="11"/>
  <c r="AI73" i="11"/>
  <c r="AH73" i="11"/>
  <c r="AG73" i="11"/>
  <c r="AD73" i="11"/>
  <c r="AC73" i="11"/>
  <c r="AB73" i="11"/>
  <c r="Y73" i="11"/>
  <c r="X73" i="11"/>
  <c r="W73" i="11"/>
  <c r="T73" i="11"/>
  <c r="S73" i="11"/>
  <c r="R73" i="11"/>
  <c r="O73" i="11"/>
  <c r="N73" i="11"/>
  <c r="M73" i="11"/>
  <c r="J73" i="11"/>
  <c r="I73" i="11"/>
  <c r="H73" i="11"/>
  <c r="AP72" i="11"/>
  <c r="AW72" i="11" s="1"/>
  <c r="AJ72" i="11"/>
  <c r="AE72" i="11"/>
  <c r="Z72" i="11"/>
  <c r="U72" i="11"/>
  <c r="P72" i="11"/>
  <c r="K72" i="11"/>
  <c r="F72" i="11"/>
  <c r="AP71" i="11"/>
  <c r="AJ71" i="11"/>
  <c r="AE71" i="11"/>
  <c r="Z71" i="11"/>
  <c r="U71" i="11"/>
  <c r="P71" i="11"/>
  <c r="K71" i="11"/>
  <c r="F71" i="11"/>
  <c r="AP70" i="11"/>
  <c r="AW71" i="11" s="1"/>
  <c r="AJ70" i="11"/>
  <c r="AE70" i="11"/>
  <c r="Z70" i="11"/>
  <c r="U70" i="11"/>
  <c r="P70" i="11"/>
  <c r="K70" i="11"/>
  <c r="F70" i="11"/>
  <c r="AP69" i="11"/>
  <c r="AW66" i="11" s="1"/>
  <c r="AJ69" i="11"/>
  <c r="AE69" i="11"/>
  <c r="Z69" i="11"/>
  <c r="U69" i="11"/>
  <c r="P69" i="11"/>
  <c r="K69" i="11"/>
  <c r="F69" i="11"/>
  <c r="AP68" i="11"/>
  <c r="AW69" i="11" s="1"/>
  <c r="AJ68" i="11"/>
  <c r="AE68" i="11"/>
  <c r="Z68" i="11"/>
  <c r="U68" i="11"/>
  <c r="P68" i="11"/>
  <c r="K68" i="11"/>
  <c r="F68" i="11"/>
  <c r="AW67" i="11"/>
  <c r="AP67" i="11"/>
  <c r="AW65" i="11" s="1"/>
  <c r="AJ67" i="11"/>
  <c r="AE67" i="11"/>
  <c r="Z67" i="11"/>
  <c r="U67" i="11"/>
  <c r="P67" i="11"/>
  <c r="K67" i="11"/>
  <c r="F67" i="11"/>
  <c r="AP66" i="11"/>
  <c r="AW70" i="11" s="1"/>
  <c r="AJ66" i="11"/>
  <c r="AE66" i="11"/>
  <c r="Z66" i="11"/>
  <c r="U66" i="11"/>
  <c r="P66" i="11"/>
  <c r="K66" i="11"/>
  <c r="F66" i="11"/>
  <c r="AP65" i="11"/>
  <c r="AW68" i="11" s="1"/>
  <c r="AJ65" i="11"/>
  <c r="AE65" i="11"/>
  <c r="Z65" i="11"/>
  <c r="U65" i="11"/>
  <c r="P65" i="11"/>
  <c r="K65" i="11"/>
  <c r="F65" i="11"/>
  <c r="AS56" i="11"/>
  <c r="AL56" i="11"/>
  <c r="AU55" i="11"/>
  <c r="AT55" i="11"/>
  <c r="AS55" i="11"/>
  <c r="AN55" i="11"/>
  <c r="AM55" i="11"/>
  <c r="AL55" i="11"/>
  <c r="AI55" i="11"/>
  <c r="AH55" i="11"/>
  <c r="AG55" i="11"/>
  <c r="AD55" i="11"/>
  <c r="AC55" i="11"/>
  <c r="AB55" i="11"/>
  <c r="Y55" i="11"/>
  <c r="X55" i="11"/>
  <c r="W55" i="11"/>
  <c r="T55" i="11"/>
  <c r="S55" i="11"/>
  <c r="R55" i="11"/>
  <c r="O55" i="11"/>
  <c r="N55" i="11"/>
  <c r="M55" i="11"/>
  <c r="J55" i="11"/>
  <c r="I55" i="11"/>
  <c r="H55" i="11"/>
  <c r="E55" i="11"/>
  <c r="D55" i="11"/>
  <c r="C55" i="11"/>
  <c r="AV54" i="11"/>
  <c r="AP54" i="11"/>
  <c r="AW52" i="11" s="1"/>
  <c r="AO54" i="11"/>
  <c r="AJ54" i="11"/>
  <c r="AE54" i="11"/>
  <c r="Z54" i="11"/>
  <c r="U54" i="11"/>
  <c r="P54" i="11"/>
  <c r="K54" i="11"/>
  <c r="F54" i="11"/>
  <c r="AV53" i="11"/>
  <c r="AP53" i="11"/>
  <c r="AW47" i="11" s="1"/>
  <c r="AO53" i="11"/>
  <c r="AJ53" i="11"/>
  <c r="AE53" i="11"/>
  <c r="Z53" i="11"/>
  <c r="U53" i="11"/>
  <c r="P53" i="11"/>
  <c r="K53" i="11"/>
  <c r="F53" i="11"/>
  <c r="AV52" i="11"/>
  <c r="AP52" i="11"/>
  <c r="AW48" i="11" s="1"/>
  <c r="AO52" i="11"/>
  <c r="AJ52" i="11"/>
  <c r="AE52" i="11"/>
  <c r="Z52" i="11"/>
  <c r="U52" i="11"/>
  <c r="P52" i="11"/>
  <c r="K52" i="11"/>
  <c r="F52" i="11"/>
  <c r="AV51" i="11"/>
  <c r="AP51" i="11"/>
  <c r="AW53" i="11" s="1"/>
  <c r="AO51" i="11"/>
  <c r="AJ51" i="11"/>
  <c r="AE51" i="11"/>
  <c r="Z51" i="11"/>
  <c r="U51" i="11"/>
  <c r="P51" i="11"/>
  <c r="K51" i="11"/>
  <c r="F51" i="11"/>
  <c r="AV50" i="11"/>
  <c r="AP50" i="11"/>
  <c r="AW49" i="11" s="1"/>
  <c r="AO50" i="11"/>
  <c r="AJ50" i="11"/>
  <c r="AE50" i="11"/>
  <c r="Z50" i="11"/>
  <c r="U50" i="11"/>
  <c r="P50" i="11"/>
  <c r="K50" i="11"/>
  <c r="F50" i="11"/>
  <c r="AV49" i="11"/>
  <c r="AP49" i="11"/>
  <c r="AW50" i="11" s="1"/>
  <c r="AO49" i="11"/>
  <c r="AJ49" i="11"/>
  <c r="AE49" i="11"/>
  <c r="Z49" i="11"/>
  <c r="U49" i="11"/>
  <c r="P49" i="11"/>
  <c r="K49" i="11"/>
  <c r="F49" i="11"/>
  <c r="AV48" i="11"/>
  <c r="AP48" i="11"/>
  <c r="AW51" i="11" s="1"/>
  <c r="AO48" i="11"/>
  <c r="AJ48" i="11"/>
  <c r="AE48" i="11"/>
  <c r="Z48" i="11"/>
  <c r="U48" i="11"/>
  <c r="P48" i="11"/>
  <c r="K48" i="11"/>
  <c r="F48" i="11"/>
  <c r="AV47" i="11"/>
  <c r="AP47" i="11"/>
  <c r="AW54" i="11" s="1"/>
  <c r="AO47" i="11"/>
  <c r="AJ47" i="11"/>
  <c r="AE47" i="11"/>
  <c r="Z47" i="11"/>
  <c r="U47" i="11"/>
  <c r="P47" i="11"/>
  <c r="K47" i="11"/>
  <c r="F47" i="11"/>
  <c r="AS43" i="11"/>
  <c r="AL43" i="11"/>
  <c r="AU42" i="11"/>
  <c r="AT42" i="11"/>
  <c r="AS42" i="11"/>
  <c r="AN42" i="11"/>
  <c r="AM42" i="11"/>
  <c r="AL42" i="11"/>
  <c r="AI42" i="11"/>
  <c r="AH42" i="11"/>
  <c r="AG42" i="11"/>
  <c r="AD42" i="11"/>
  <c r="AC42" i="11"/>
  <c r="AB42" i="11"/>
  <c r="Y42" i="11"/>
  <c r="X42" i="11"/>
  <c r="W42" i="11"/>
  <c r="T42" i="11"/>
  <c r="S42" i="11"/>
  <c r="R42" i="11"/>
  <c r="O42" i="11"/>
  <c r="N42" i="11"/>
  <c r="M42" i="11"/>
  <c r="J42" i="11"/>
  <c r="I42" i="11"/>
  <c r="H42" i="11"/>
  <c r="E42" i="11"/>
  <c r="D42" i="11"/>
  <c r="C42" i="11"/>
  <c r="AV41" i="11"/>
  <c r="AP41" i="11"/>
  <c r="AW39" i="11" s="1"/>
  <c r="AO41" i="11"/>
  <c r="AJ41" i="11"/>
  <c r="AE41" i="11"/>
  <c r="Z41" i="11"/>
  <c r="U41" i="11"/>
  <c r="P41" i="11"/>
  <c r="K41" i="11"/>
  <c r="F41" i="11"/>
  <c r="AV40" i="11"/>
  <c r="AP40" i="11"/>
  <c r="AW34" i="11" s="1"/>
  <c r="AO40" i="11"/>
  <c r="AJ40" i="11"/>
  <c r="AE40" i="11"/>
  <c r="Z40" i="11"/>
  <c r="U40" i="11"/>
  <c r="P40" i="11"/>
  <c r="K40" i="11"/>
  <c r="F40" i="11"/>
  <c r="AV39" i="11"/>
  <c r="AP39" i="11"/>
  <c r="AW35" i="11" s="1"/>
  <c r="AO39" i="11"/>
  <c r="AJ39" i="11"/>
  <c r="AE39" i="11"/>
  <c r="Z39" i="11"/>
  <c r="U39" i="11"/>
  <c r="P39" i="11"/>
  <c r="K39" i="11"/>
  <c r="F39" i="11"/>
  <c r="AV38" i="11"/>
  <c r="AP38" i="11"/>
  <c r="AW40" i="11" s="1"/>
  <c r="AO38" i="11"/>
  <c r="AJ38" i="11"/>
  <c r="AE38" i="11"/>
  <c r="Z38" i="11"/>
  <c r="U38" i="11"/>
  <c r="P38" i="11"/>
  <c r="K38" i="11"/>
  <c r="F38" i="11"/>
  <c r="AV37" i="11"/>
  <c r="AP37" i="11"/>
  <c r="AW36" i="11" s="1"/>
  <c r="AO37" i="11"/>
  <c r="AJ37" i="11"/>
  <c r="AE37" i="11"/>
  <c r="Z37" i="11"/>
  <c r="U37" i="11"/>
  <c r="P37" i="11"/>
  <c r="K37" i="11"/>
  <c r="F37" i="11"/>
  <c r="AV36" i="11"/>
  <c r="AP36" i="11"/>
  <c r="AW37" i="11" s="1"/>
  <c r="AO36" i="11"/>
  <c r="AJ36" i="11"/>
  <c r="AE36" i="11"/>
  <c r="Z36" i="11"/>
  <c r="U36" i="11"/>
  <c r="P36" i="11"/>
  <c r="K36" i="11"/>
  <c r="F36" i="11"/>
  <c r="AV35" i="11"/>
  <c r="AP35" i="11"/>
  <c r="AW38" i="11" s="1"/>
  <c r="AO35" i="11"/>
  <c r="AJ35" i="11"/>
  <c r="AE35" i="11"/>
  <c r="Z35" i="11"/>
  <c r="U35" i="11"/>
  <c r="P35" i="11"/>
  <c r="K35" i="11"/>
  <c r="F35" i="11"/>
  <c r="AV34" i="11"/>
  <c r="AP34" i="11"/>
  <c r="AW41" i="11" s="1"/>
  <c r="AO34" i="11"/>
  <c r="AJ34" i="11"/>
  <c r="AE34" i="11"/>
  <c r="Z34" i="11"/>
  <c r="U34" i="11"/>
  <c r="P34" i="11"/>
  <c r="K34" i="11"/>
  <c r="F34" i="11"/>
  <c r="AS29" i="11"/>
  <c r="AL29" i="11"/>
  <c r="AU28" i="11"/>
  <c r="AT28" i="11"/>
  <c r="AS28" i="11"/>
  <c r="AN28" i="11"/>
  <c r="AM28" i="11"/>
  <c r="AL28" i="11"/>
  <c r="AI28" i="11"/>
  <c r="AH28" i="11"/>
  <c r="AG28" i="11"/>
  <c r="AD28" i="11"/>
  <c r="AC28" i="11"/>
  <c r="AB28" i="11"/>
  <c r="Y28" i="11"/>
  <c r="X28" i="11"/>
  <c r="W28" i="11"/>
  <c r="T28" i="11"/>
  <c r="S28" i="11"/>
  <c r="R28" i="11"/>
  <c r="O28" i="11"/>
  <c r="N28" i="11"/>
  <c r="M28" i="11"/>
  <c r="J28" i="11"/>
  <c r="I28" i="11"/>
  <c r="H28" i="11"/>
  <c r="AP27" i="11"/>
  <c r="AW27" i="11" s="1"/>
  <c r="AJ27" i="11"/>
  <c r="AE27" i="11"/>
  <c r="Z27" i="11"/>
  <c r="U27" i="11"/>
  <c r="P27" i="11"/>
  <c r="K27" i="11"/>
  <c r="F27" i="11"/>
  <c r="AP26" i="11"/>
  <c r="AJ26" i="11"/>
  <c r="AE26" i="11"/>
  <c r="Z26" i="11"/>
  <c r="U26" i="11"/>
  <c r="P26" i="11"/>
  <c r="K26" i="11"/>
  <c r="F26" i="11"/>
  <c r="AP25" i="11"/>
  <c r="AW25" i="11" s="1"/>
  <c r="AJ25" i="11"/>
  <c r="AE25" i="11"/>
  <c r="Z25" i="11"/>
  <c r="U25" i="11"/>
  <c r="P25" i="11"/>
  <c r="K25" i="11"/>
  <c r="F25" i="11"/>
  <c r="AW24" i="11"/>
  <c r="AP24" i="11"/>
  <c r="AW26" i="11" s="1"/>
  <c r="AJ24" i="11"/>
  <c r="AE24" i="11"/>
  <c r="Z24" i="11"/>
  <c r="U24" i="11"/>
  <c r="P24" i="11"/>
  <c r="K24" i="11"/>
  <c r="F24" i="11"/>
  <c r="AP23" i="11"/>
  <c r="AJ23" i="11"/>
  <c r="AE23" i="11"/>
  <c r="Z23" i="11"/>
  <c r="U23" i="11"/>
  <c r="P23" i="11"/>
  <c r="K23" i="11"/>
  <c r="F23" i="11"/>
  <c r="AW22" i="11"/>
  <c r="AP22" i="11"/>
  <c r="AJ22" i="11"/>
  <c r="AE22" i="11"/>
  <c r="Z22" i="11"/>
  <c r="U22" i="11"/>
  <c r="P22" i="11"/>
  <c r="K22" i="11"/>
  <c r="F22" i="11"/>
  <c r="AW21" i="11"/>
  <c r="AP21" i="11"/>
  <c r="AJ21" i="11"/>
  <c r="AE21" i="11"/>
  <c r="Z21" i="11"/>
  <c r="U21" i="11"/>
  <c r="P21" i="11"/>
  <c r="K21" i="11"/>
  <c r="F21" i="11"/>
  <c r="AW20" i="11"/>
  <c r="AP20" i="11"/>
  <c r="AW23" i="11" s="1"/>
  <c r="AJ20" i="11"/>
  <c r="AE20" i="11"/>
  <c r="Z20" i="11"/>
  <c r="U20" i="11"/>
  <c r="P20" i="11"/>
  <c r="K20" i="11"/>
  <c r="F20" i="11"/>
  <c r="AS12" i="11"/>
  <c r="AL12" i="11"/>
  <c r="AI11" i="11"/>
  <c r="AH11" i="11"/>
  <c r="AG11" i="11"/>
  <c r="AE11" i="11"/>
  <c r="AD11" i="11"/>
  <c r="AC11" i="11"/>
  <c r="AB11" i="11"/>
  <c r="Z11" i="11"/>
  <c r="Y11" i="11"/>
  <c r="X11" i="11"/>
  <c r="W11" i="11"/>
  <c r="T11" i="11"/>
  <c r="S11" i="11"/>
  <c r="R11" i="11"/>
  <c r="P11" i="11"/>
  <c r="O11" i="11"/>
  <c r="N11" i="11"/>
  <c r="M11" i="11"/>
  <c r="J11" i="11"/>
  <c r="I11" i="11"/>
  <c r="H11" i="11"/>
  <c r="E11" i="11"/>
  <c r="D11" i="11"/>
  <c r="C11" i="11"/>
  <c r="AN10" i="11"/>
  <c r="AU4" i="11" s="1"/>
  <c r="AM10" i="11"/>
  <c r="AL10" i="11"/>
  <c r="AS4" i="11" s="1"/>
  <c r="AJ10" i="11"/>
  <c r="U10" i="11"/>
  <c r="K10" i="11"/>
  <c r="F10" i="11"/>
  <c r="AN9" i="11"/>
  <c r="AM9" i="11"/>
  <c r="AT5" i="11" s="1"/>
  <c r="AL9" i="11"/>
  <c r="AS5" i="11" s="1"/>
  <c r="AJ9" i="11"/>
  <c r="U9" i="11"/>
  <c r="K9" i="11"/>
  <c r="F9" i="11"/>
  <c r="AN8" i="11"/>
  <c r="AU7" i="11" s="1"/>
  <c r="AM8" i="11"/>
  <c r="AL8" i="11"/>
  <c r="AS7" i="11" s="1"/>
  <c r="AJ8" i="11"/>
  <c r="U8" i="11"/>
  <c r="K8" i="11"/>
  <c r="F8" i="11"/>
  <c r="AN7" i="11"/>
  <c r="AM7" i="11"/>
  <c r="AT8" i="11" s="1"/>
  <c r="AL7" i="11"/>
  <c r="AS8" i="11" s="1"/>
  <c r="AJ7" i="11"/>
  <c r="U7" i="11"/>
  <c r="K7" i="11"/>
  <c r="F7" i="11"/>
  <c r="AN6" i="11"/>
  <c r="AM6" i="11"/>
  <c r="AT3" i="11" s="1"/>
  <c r="AL6" i="11"/>
  <c r="AS3" i="11" s="1"/>
  <c r="AJ6" i="11"/>
  <c r="U6" i="11"/>
  <c r="K6" i="11"/>
  <c r="F6" i="11"/>
  <c r="AN5" i="11"/>
  <c r="AM5" i="11"/>
  <c r="AT6" i="11" s="1"/>
  <c r="AL5" i="11"/>
  <c r="AS6" i="11" s="1"/>
  <c r="AJ5" i="11"/>
  <c r="U5" i="11"/>
  <c r="K5" i="11"/>
  <c r="F5" i="11"/>
  <c r="AN4" i="11"/>
  <c r="AU10" i="11" s="1"/>
  <c r="AM4" i="11"/>
  <c r="AT10" i="11" s="1"/>
  <c r="AL4" i="11"/>
  <c r="AS10" i="11" s="1"/>
  <c r="AJ4" i="11"/>
  <c r="U4" i="11"/>
  <c r="K4" i="11"/>
  <c r="F4" i="11"/>
  <c r="AN3" i="11"/>
  <c r="AM3" i="11"/>
  <c r="AL3" i="11"/>
  <c r="AS9" i="11" s="1"/>
  <c r="AJ3" i="11"/>
  <c r="U3" i="11"/>
  <c r="K3" i="11"/>
  <c r="F3" i="11"/>
  <c r="AP10" i="11" l="1"/>
  <c r="AW4" i="11" s="1"/>
  <c r="AP6" i="11"/>
  <c r="AW3" i="11" s="1"/>
  <c r="AP8" i="11"/>
  <c r="AW7" i="11" s="1"/>
  <c r="AE28" i="11"/>
  <c r="U55" i="11"/>
  <c r="AO7" i="11"/>
  <c r="AV8" i="11" s="1"/>
  <c r="AO67" i="11"/>
  <c r="AV65" i="11" s="1"/>
  <c r="AO70" i="11"/>
  <c r="AV71" i="11" s="1"/>
  <c r="U28" i="11"/>
  <c r="AJ11" i="11"/>
  <c r="AN11" i="11"/>
  <c r="AE73" i="11"/>
  <c r="AO100" i="11"/>
  <c r="AV99" i="11" s="1"/>
  <c r="P117" i="11"/>
  <c r="AO111" i="11"/>
  <c r="AV111" i="11" s="1"/>
  <c r="AO112" i="11"/>
  <c r="AV114" i="11" s="1"/>
  <c r="AU3" i="11"/>
  <c r="U42" i="11"/>
  <c r="Z55" i="11"/>
  <c r="AO55" i="11"/>
  <c r="U88" i="11"/>
  <c r="AO86" i="11"/>
  <c r="AV81" i="11" s="1"/>
  <c r="AO87" i="11"/>
  <c r="AV83" i="11" s="1"/>
  <c r="U104" i="11"/>
  <c r="K73" i="11"/>
  <c r="AO103" i="11"/>
  <c r="AV100" i="11" s="1"/>
  <c r="AJ117" i="11"/>
  <c r="AO114" i="11"/>
  <c r="AV110" i="11" s="1"/>
  <c r="AO42" i="11"/>
  <c r="F55" i="11"/>
  <c r="AP4" i="11"/>
  <c r="AW10" i="11" s="1"/>
  <c r="AO6" i="11"/>
  <c r="AV3" i="11" s="1"/>
  <c r="AT7" i="11"/>
  <c r="AO9" i="11"/>
  <c r="AV5" i="11" s="1"/>
  <c r="AO24" i="11"/>
  <c r="AV26" i="11" s="1"/>
  <c r="AO26" i="11"/>
  <c r="AV24" i="11" s="1"/>
  <c r="F42" i="11"/>
  <c r="Z42" i="11"/>
  <c r="P73" i="11"/>
  <c r="AJ73" i="11"/>
  <c r="F88" i="11"/>
  <c r="Z88" i="11"/>
  <c r="AO81" i="11"/>
  <c r="AV80" i="11" s="1"/>
  <c r="F104" i="11"/>
  <c r="Z104" i="11"/>
  <c r="AO98" i="11"/>
  <c r="AV98" i="11" s="1"/>
  <c r="AO101" i="11"/>
  <c r="AV97" i="11" s="1"/>
  <c r="U117" i="11"/>
  <c r="K11" i="11"/>
  <c r="AM11" i="11"/>
  <c r="AO4" i="11"/>
  <c r="AV10" i="11" s="1"/>
  <c r="AT4" i="11"/>
  <c r="AO5" i="11"/>
  <c r="AV6" i="11" s="1"/>
  <c r="AT9" i="11"/>
  <c r="Z28" i="11"/>
  <c r="AJ28" i="11"/>
  <c r="AO27" i="11"/>
  <c r="AV27" i="11" s="1"/>
  <c r="K42" i="11"/>
  <c r="AE42" i="11"/>
  <c r="AV42" i="11"/>
  <c r="U73" i="11"/>
  <c r="AO66" i="11"/>
  <c r="AV70" i="11" s="1"/>
  <c r="AO68" i="11"/>
  <c r="AV69" i="11" s="1"/>
  <c r="AO69" i="11"/>
  <c r="AV66" i="11" s="1"/>
  <c r="AO71" i="11"/>
  <c r="AV67" i="11" s="1"/>
  <c r="K88" i="11"/>
  <c r="AE88" i="11"/>
  <c r="AO82" i="11"/>
  <c r="AV84" i="11" s="1"/>
  <c r="AO84" i="11"/>
  <c r="AV82" i="11" s="1"/>
  <c r="K104" i="11"/>
  <c r="AE104" i="11"/>
  <c r="AO97" i="11"/>
  <c r="AV103" i="11" s="1"/>
  <c r="F117" i="11"/>
  <c r="Z117" i="11"/>
  <c r="AO110" i="11"/>
  <c r="AV116" i="11" s="1"/>
  <c r="AO113" i="11"/>
  <c r="AV112" i="11" s="1"/>
  <c r="AO8" i="11"/>
  <c r="AV7" i="11" s="1"/>
  <c r="AO10" i="11"/>
  <c r="AV4" i="11" s="1"/>
  <c r="AO21" i="11"/>
  <c r="AV20" i="11" s="1"/>
  <c r="P42" i="11"/>
  <c r="AJ42" i="11"/>
  <c r="K55" i="11"/>
  <c r="AE55" i="11"/>
  <c r="AV55" i="11"/>
  <c r="P55" i="11"/>
  <c r="AJ55" i="11"/>
  <c r="F73" i="11"/>
  <c r="Z73" i="11"/>
  <c r="AO72" i="11"/>
  <c r="AV72" i="11" s="1"/>
  <c r="P88" i="11"/>
  <c r="AJ88" i="11"/>
  <c r="AO83" i="11"/>
  <c r="AV86" i="11" s="1"/>
  <c r="AO85" i="11"/>
  <c r="AV87" i="11" s="1"/>
  <c r="P104" i="11"/>
  <c r="AJ104" i="11"/>
  <c r="AO99" i="11"/>
  <c r="AV101" i="11" s="1"/>
  <c r="AO102" i="11"/>
  <c r="AV96" i="11" s="1"/>
  <c r="K117" i="11"/>
  <c r="AE117" i="11"/>
  <c r="AO115" i="11"/>
  <c r="AV109" i="11" s="1"/>
  <c r="AO116" i="11"/>
  <c r="AV113" i="11" s="1"/>
  <c r="U11" i="11"/>
  <c r="AO3" i="11"/>
  <c r="AP3" i="11"/>
  <c r="AW9" i="11" s="1"/>
  <c r="AU9" i="11"/>
  <c r="AU6" i="11"/>
  <c r="AP5" i="11"/>
  <c r="AW6" i="11" s="1"/>
  <c r="AP9" i="11"/>
  <c r="AW5" i="11" s="1"/>
  <c r="AU5" i="11"/>
  <c r="P28" i="11"/>
  <c r="AO22" i="11"/>
  <c r="AV21" i="11" s="1"/>
  <c r="K28" i="11"/>
  <c r="AO25" i="11"/>
  <c r="AV25" i="11" s="1"/>
  <c r="AS11" i="11"/>
  <c r="AO20" i="11"/>
  <c r="F28" i="11"/>
  <c r="F11" i="11"/>
  <c r="AU8" i="11"/>
  <c r="AP7" i="11"/>
  <c r="AW8" i="11" s="1"/>
  <c r="AO23" i="11"/>
  <c r="AV22" i="11" s="1"/>
  <c r="AO80" i="11"/>
  <c r="AO109" i="11"/>
  <c r="AL11" i="11"/>
  <c r="AO65" i="11"/>
  <c r="AO96" i="11"/>
  <c r="AT11" i="11" l="1"/>
  <c r="AO117" i="11"/>
  <c r="AV115" i="11"/>
  <c r="AV117" i="11" s="1"/>
  <c r="AO104" i="11"/>
  <c r="AV102" i="11"/>
  <c r="AV104" i="11" s="1"/>
  <c r="AV85" i="11"/>
  <c r="AV88" i="11" s="1"/>
  <c r="AO88" i="11"/>
  <c r="AV23" i="11"/>
  <c r="AV28" i="11" s="1"/>
  <c r="AO28" i="11"/>
  <c r="AV9" i="11"/>
  <c r="AV11" i="11" s="1"/>
  <c r="AO11" i="11"/>
  <c r="AO73" i="11"/>
  <c r="AV68" i="11"/>
  <c r="AV73" i="11" s="1"/>
  <c r="AU11" i="11"/>
</calcChain>
</file>

<file path=xl/sharedStrings.xml><?xml version="1.0" encoding="utf-8"?>
<sst xmlns="http://schemas.openxmlformats.org/spreadsheetml/2006/main" count="8134" uniqueCount="53">
  <si>
    <t>Team</t>
  </si>
  <si>
    <t>For</t>
  </si>
  <si>
    <t>Ag</t>
  </si>
  <si>
    <t>Margin</t>
  </si>
  <si>
    <t>Club Kawana</t>
  </si>
  <si>
    <t>Club Maroochy</t>
  </si>
  <si>
    <t>Woombye</t>
  </si>
  <si>
    <t>Buderim</t>
  </si>
  <si>
    <t>Pelican Waters</t>
  </si>
  <si>
    <t>Prop</t>
  </si>
  <si>
    <t>Rd 4 Results</t>
  </si>
  <si>
    <t>Nambour</t>
  </si>
  <si>
    <t>Tewantin</t>
  </si>
  <si>
    <t>Mapleton</t>
  </si>
  <si>
    <t>Division 1</t>
  </si>
  <si>
    <t>Rd 1 Results</t>
  </si>
  <si>
    <t>Rd 2 Results</t>
  </si>
  <si>
    <t>Rd 3 Results</t>
  </si>
  <si>
    <t>Rd 5 Results</t>
  </si>
  <si>
    <t>Rd 6 Results</t>
  </si>
  <si>
    <t>Rd 7 Results</t>
  </si>
  <si>
    <t>Division 2</t>
  </si>
  <si>
    <t>Division 4</t>
  </si>
  <si>
    <t>Division 5</t>
  </si>
  <si>
    <t>Division 6</t>
  </si>
  <si>
    <t>Division 7</t>
  </si>
  <si>
    <t>Yandina</t>
  </si>
  <si>
    <t>Palmwoods</t>
  </si>
  <si>
    <t>Points</t>
  </si>
  <si>
    <t>Headland Pacific</t>
  </si>
  <si>
    <t>Progressive</t>
  </si>
  <si>
    <t>Ranking Progressive</t>
  </si>
  <si>
    <t>Club Mooloolaba</t>
  </si>
  <si>
    <t>Coolum Beach</t>
  </si>
  <si>
    <t>Waves Caloundra</t>
  </si>
  <si>
    <t>Division 3</t>
  </si>
  <si>
    <t>Division 8</t>
  </si>
  <si>
    <t>Nambour Heights</t>
  </si>
  <si>
    <t>Glasshouse</t>
  </si>
  <si>
    <t>Tewantin Noosa</t>
  </si>
  <si>
    <t>Bye</t>
  </si>
  <si>
    <t>28.8.2021</t>
  </si>
  <si>
    <t>4.9.2021</t>
  </si>
  <si>
    <t>Qualifing Final Club Kawana v Coolum 8.45am Winner v Waves Caloundra at 1pm</t>
  </si>
  <si>
    <t xml:space="preserve">Finals </t>
  </si>
  <si>
    <t>At Woombye</t>
  </si>
  <si>
    <t>At Kawana</t>
  </si>
  <si>
    <t>Qualifing Final Club Glasshouse v Pelican Waters 8.45am Winner v Waves Caloundra at 1pm</t>
  </si>
  <si>
    <t>At Mapleton</t>
  </si>
  <si>
    <t>Qualifing Final Club Palmwoods v Coolum 8.45am Winner v Club Maroochy at 1pm</t>
  </si>
  <si>
    <t>Qualifing Final Club Waves Caloundra v Club Maroochy 8.45am Winner v Coolum Beach at 1pm</t>
  </si>
  <si>
    <t>Qualifing Final Club Glasshouse v Pelican Waters 8.45am Winner v Club Kawana at 1pm</t>
  </si>
  <si>
    <t>Qualifing Final Club Pelican Waters v Mapleton 8.45am Winner v Tewantin Noosa at 1pm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</si>
</sst>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00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2" fillId="0" borderId="4" xfId="0" applyFont="1" applyBorder="1"/>
    <xf numFmtId="0" fontId="1" fillId="2" borderId="0" xfId="0" applyFont="1" applyFill="1" applyBorder="1"/>
    <xf numFmtId="0" fontId="2" fillId="7" borderId="1" xfId="0" applyFont="1" applyFill="1" applyBorder="1" applyAlignment="1">
      <alignment horizontal="center"/>
    </xf>
    <xf numFmtId="0" fontId="0" fillId="7" borderId="0" xfId="0" applyFill="1"/>
    <xf numFmtId="0" fontId="3" fillId="0" borderId="0" xfId="0" applyFont="1"/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7" borderId="5" xfId="0" applyFont="1" applyFill="1" applyBorder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8" borderId="0" xfId="0" applyFont="1" applyFill="1"/>
    <xf numFmtId="0" fontId="1" fillId="0" borderId="6" xfId="0" applyFont="1" applyBorder="1"/>
    <xf numFmtId="0" fontId="2" fillId="0" borderId="7" xfId="0" applyFont="1" applyBorder="1"/>
    <xf numFmtId="0" fontId="0" fillId="0" borderId="5" xfId="0" applyBorder="1"/>
    <xf numFmtId="0" fontId="1" fillId="0" borderId="8" xfId="0" applyFont="1" applyBorder="1"/>
    <xf numFmtId="0" fontId="2" fillId="0" borderId="9" xfId="0" applyFont="1" applyBorder="1"/>
    <xf numFmtId="0" fontId="0" fillId="0" borderId="10" xfId="0" applyBorder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7" borderId="1" xfId="0" applyFont="1" applyFill="1" applyBorder="1"/>
    <xf numFmtId="0" fontId="1" fillId="9" borderId="0" xfId="0" applyFont="1" applyFill="1"/>
    <xf numFmtId="0" fontId="1" fillId="10" borderId="0" xfId="0" applyFont="1" applyFill="1"/>
    <xf numFmtId="0" fontId="2" fillId="7" borderId="5" xfId="0" applyFont="1" applyFill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7" borderId="5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4" fontId="0" fillId="7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3" fillId="2" borderId="3" xfId="0" applyFont="1" applyFill="1" applyBorder="1"/>
    <xf numFmtId="0" fontId="6" fillId="2" borderId="4" xfId="0" applyFont="1" applyFill="1" applyBorder="1"/>
    <xf numFmtId="0" fontId="6" fillId="2" borderId="0" xfId="0" applyFont="1" applyFill="1" applyBorder="1"/>
    <xf numFmtId="0" fontId="3" fillId="2" borderId="6" xfId="0" applyFont="1" applyFill="1" applyBorder="1"/>
    <xf numFmtId="0" fontId="6" fillId="2" borderId="7" xfId="0" applyFont="1" applyFill="1" applyBorder="1"/>
    <xf numFmtId="0" fontId="5" fillId="2" borderId="5" xfId="0" applyFont="1" applyFill="1" applyBorder="1"/>
    <xf numFmtId="0" fontId="5" fillId="2" borderId="10" xfId="0" applyFont="1" applyFill="1" applyBorder="1"/>
    <xf numFmtId="0" fontId="3" fillId="2" borderId="8" xfId="0" applyFont="1" applyFill="1" applyBorder="1"/>
    <xf numFmtId="0" fontId="6" fillId="2" borderId="9" xfId="0" applyFont="1" applyFill="1" applyBorder="1"/>
    <xf numFmtId="0" fontId="5" fillId="2" borderId="0" xfId="0" applyFont="1" applyFill="1"/>
    <xf numFmtId="0" fontId="6" fillId="2" borderId="0" xfId="0" applyFont="1" applyFill="1"/>
    <xf numFmtId="0" fontId="2" fillId="0" borderId="1" xfId="0" applyFont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65" fontId="2" fillId="0" borderId="5" xfId="0" applyNumberFormat="1" applyFont="1" applyBorder="1" applyAlignment="1">
      <alignment horizontal="center"/>
    </xf>
    <xf numFmtId="165" fontId="2" fillId="7" borderId="5" xfId="0" applyNumberFormat="1" applyFont="1" applyFill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166" fontId="2" fillId="7" borderId="5" xfId="0" applyNumberFormat="1" applyFont="1" applyFill="1" applyBorder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X118"/>
  <sheetViews>
    <sheetView zoomScaleNormal="100" workbookViewId="0">
      <selection activeCell="B1" sqref="B1"/>
    </sheetView>
  </sheetViews>
  <sheetFormatPr defaultRowHeight="15.75" x14ac:dyDescent="0.25"/>
  <cols>
    <col min="1" max="1" width="4.42578125" customWidth="1"/>
    <col min="2" max="2" width="20.140625" style="1" customWidth="1"/>
    <col min="3" max="4" width="6.28515625" style="1" customWidth="1"/>
    <col min="5" max="5" width="6.5703125" style="1" customWidth="1"/>
    <col min="6" max="6" width="7.85546875" style="1" customWidth="1"/>
    <col min="7" max="7" width="20.140625" style="1" hidden="1" customWidth="1"/>
    <col min="8" max="9" width="6.28515625" style="1" hidden="1" customWidth="1"/>
    <col min="10" max="10" width="6.5703125" style="1" hidden="1" customWidth="1"/>
    <col min="11" max="11" width="7.85546875" style="1" hidden="1" customWidth="1"/>
    <col min="12" max="12" width="20.140625" style="1" hidden="1" customWidth="1"/>
    <col min="13" max="14" width="6.28515625" style="1" hidden="1" customWidth="1"/>
    <col min="15" max="15" width="6.5703125" style="1" hidden="1" customWidth="1"/>
    <col min="16" max="16" width="7.85546875" style="1" hidden="1" customWidth="1"/>
    <col min="17" max="17" width="20.140625" style="1" hidden="1" customWidth="1"/>
    <col min="18" max="19" width="6.28515625" style="1" hidden="1" customWidth="1"/>
    <col min="20" max="20" width="6.5703125" style="1" hidden="1" customWidth="1"/>
    <col min="21" max="21" width="7.85546875" style="1" hidden="1" customWidth="1"/>
    <col min="22" max="22" width="20.140625" style="1" hidden="1" customWidth="1"/>
    <col min="23" max="24" width="6.28515625" style="1" hidden="1" customWidth="1"/>
    <col min="25" max="25" width="6.5703125" style="1" hidden="1" customWidth="1"/>
    <col min="26" max="26" width="7.85546875" style="1" hidden="1" customWidth="1"/>
    <col min="27" max="27" width="20.140625" style="1" hidden="1" customWidth="1"/>
    <col min="28" max="29" width="6.28515625" style="1" hidden="1" customWidth="1"/>
    <col min="30" max="30" width="6.5703125" style="1" hidden="1" customWidth="1"/>
    <col min="31" max="31" width="7.85546875" style="1" hidden="1" customWidth="1"/>
    <col min="32" max="32" width="20.140625" style="1" hidden="1" customWidth="1"/>
    <col min="33" max="34" width="6.28515625" style="1" hidden="1" customWidth="1"/>
    <col min="35" max="35" width="6.5703125" style="1" hidden="1" customWidth="1"/>
    <col min="36" max="36" width="7.85546875" style="1" hidden="1" customWidth="1"/>
    <col min="37" max="37" width="20.140625" style="1" hidden="1" customWidth="1"/>
    <col min="38" max="39" width="6.28515625" style="1" hidden="1" customWidth="1"/>
    <col min="40" max="40" width="6.5703125" style="1" hidden="1" customWidth="1"/>
    <col min="41" max="41" width="7.85546875" style="1" hidden="1" customWidth="1"/>
    <col min="42" max="42" width="12.28515625" hidden="1" customWidth="1"/>
    <col min="43" max="43" width="9.140625" style="23" customWidth="1"/>
    <col min="44" max="44" width="21" customWidth="1"/>
    <col min="45" max="48" width="9.140625" customWidth="1"/>
    <col min="49" max="49" width="11" customWidth="1"/>
    <col min="50" max="50" width="9.140625" hidden="1" customWidth="1"/>
  </cols>
  <sheetData>
    <row r="1" spans="2:50" ht="16.5" thickBot="1" x14ac:dyDescent="0.3">
      <c r="B1" s="13" t="s">
        <v>14</v>
      </c>
      <c r="C1" s="3"/>
      <c r="D1" s="11" t="s">
        <v>15</v>
      </c>
      <c r="E1" s="12"/>
      <c r="F1" s="3"/>
      <c r="G1" s="13" t="s">
        <v>14</v>
      </c>
      <c r="H1" s="3"/>
      <c r="I1" s="11" t="s">
        <v>16</v>
      </c>
      <c r="J1" s="12"/>
      <c r="K1" s="3"/>
      <c r="L1" s="13" t="s">
        <v>14</v>
      </c>
      <c r="M1" s="3"/>
      <c r="N1" s="11" t="s">
        <v>17</v>
      </c>
      <c r="O1" s="12"/>
      <c r="P1" s="3"/>
      <c r="Q1" s="13" t="s">
        <v>14</v>
      </c>
      <c r="R1" s="3"/>
      <c r="S1" s="11" t="s">
        <v>10</v>
      </c>
      <c r="T1" s="12"/>
      <c r="U1" s="3"/>
      <c r="V1" s="13" t="s">
        <v>14</v>
      </c>
      <c r="W1" s="3"/>
      <c r="X1" s="11" t="s">
        <v>18</v>
      </c>
      <c r="Y1" s="12"/>
      <c r="Z1" s="3"/>
      <c r="AA1" s="13" t="s">
        <v>14</v>
      </c>
      <c r="AB1" s="3"/>
      <c r="AC1" s="11" t="s">
        <v>19</v>
      </c>
      <c r="AD1" s="12"/>
      <c r="AE1" s="3"/>
      <c r="AF1" s="13" t="s">
        <v>14</v>
      </c>
      <c r="AG1" s="3"/>
      <c r="AH1" s="11" t="s">
        <v>20</v>
      </c>
      <c r="AI1" s="12"/>
      <c r="AJ1" s="3"/>
      <c r="AK1" s="13" t="s">
        <v>14</v>
      </c>
      <c r="AL1" s="3"/>
      <c r="AM1" s="11" t="s">
        <v>30</v>
      </c>
      <c r="AN1" s="12"/>
      <c r="AO1" s="3"/>
      <c r="AR1" s="13" t="s">
        <v>14</v>
      </c>
      <c r="AS1" s="3"/>
      <c r="AT1" s="52" t="s">
        <v>31</v>
      </c>
      <c r="AU1" s="53"/>
      <c r="AV1" s="54"/>
    </row>
    <row r="2" spans="2:50" x14ac:dyDescent="0.25">
      <c r="B2" s="20" t="s">
        <v>0</v>
      </c>
      <c r="C2" s="9" t="s">
        <v>28</v>
      </c>
      <c r="D2" s="10" t="s">
        <v>1</v>
      </c>
      <c r="E2" s="10" t="s">
        <v>2</v>
      </c>
      <c r="F2" s="9" t="s">
        <v>3</v>
      </c>
      <c r="G2" s="20" t="s">
        <v>0</v>
      </c>
      <c r="H2" s="9" t="s">
        <v>28</v>
      </c>
      <c r="I2" s="10" t="s">
        <v>1</v>
      </c>
      <c r="J2" s="10" t="s">
        <v>2</v>
      </c>
      <c r="K2" s="9" t="s">
        <v>3</v>
      </c>
      <c r="L2" s="20" t="s">
        <v>0</v>
      </c>
      <c r="M2" s="9" t="s">
        <v>28</v>
      </c>
      <c r="N2" s="10" t="s">
        <v>1</v>
      </c>
      <c r="O2" s="10" t="s">
        <v>2</v>
      </c>
      <c r="P2" s="9" t="s">
        <v>3</v>
      </c>
      <c r="Q2" s="20" t="s">
        <v>0</v>
      </c>
      <c r="R2" s="9" t="s">
        <v>28</v>
      </c>
      <c r="S2" s="10" t="s">
        <v>1</v>
      </c>
      <c r="T2" s="10" t="s">
        <v>2</v>
      </c>
      <c r="U2" s="9" t="s">
        <v>3</v>
      </c>
      <c r="V2" s="20" t="s">
        <v>0</v>
      </c>
      <c r="W2" s="9" t="s">
        <v>28</v>
      </c>
      <c r="X2" s="10" t="s">
        <v>1</v>
      </c>
      <c r="Y2" s="10" t="s">
        <v>2</v>
      </c>
      <c r="Z2" s="9" t="s">
        <v>3</v>
      </c>
      <c r="AA2" s="20" t="s">
        <v>0</v>
      </c>
      <c r="AB2" s="9" t="s">
        <v>28</v>
      </c>
      <c r="AC2" s="10" t="s">
        <v>1</v>
      </c>
      <c r="AD2" s="10" t="s">
        <v>2</v>
      </c>
      <c r="AE2" s="9" t="s">
        <v>3</v>
      </c>
      <c r="AF2" s="20" t="s">
        <v>0</v>
      </c>
      <c r="AG2" s="9" t="s">
        <v>28</v>
      </c>
      <c r="AH2" s="10" t="s">
        <v>1</v>
      </c>
      <c r="AI2" s="10" t="s">
        <v>2</v>
      </c>
      <c r="AJ2" s="9" t="s">
        <v>3</v>
      </c>
      <c r="AK2" s="20" t="s">
        <v>0</v>
      </c>
      <c r="AL2" s="9" t="s">
        <v>28</v>
      </c>
      <c r="AM2" s="10" t="s">
        <v>1</v>
      </c>
      <c r="AN2" s="10" t="s">
        <v>2</v>
      </c>
      <c r="AO2" s="9" t="s">
        <v>3</v>
      </c>
      <c r="AP2" s="24" t="s">
        <v>9</v>
      </c>
      <c r="AR2" s="20" t="s">
        <v>0</v>
      </c>
      <c r="AS2" s="9" t="s">
        <v>28</v>
      </c>
      <c r="AT2" s="10" t="s">
        <v>1</v>
      </c>
      <c r="AU2" s="10" t="s">
        <v>2</v>
      </c>
      <c r="AV2" s="9" t="s">
        <v>3</v>
      </c>
      <c r="AW2" s="24" t="s">
        <v>9</v>
      </c>
    </row>
    <row r="3" spans="2:50" x14ac:dyDescent="0.25">
      <c r="B3" s="21" t="s">
        <v>4</v>
      </c>
      <c r="C3" s="2">
        <v>8</v>
      </c>
      <c r="D3" s="2">
        <v>54</v>
      </c>
      <c r="E3" s="2">
        <v>40</v>
      </c>
      <c r="F3" s="2">
        <f t="shared" ref="F3:F10" si="0">+D3-E3</f>
        <v>14</v>
      </c>
      <c r="G3" s="21" t="s">
        <v>4</v>
      </c>
      <c r="H3" s="2">
        <v>7.5</v>
      </c>
      <c r="I3" s="2">
        <v>51</v>
      </c>
      <c r="J3" s="2">
        <v>48</v>
      </c>
      <c r="K3" s="2">
        <f t="shared" ref="K3:K10" si="1">+I3-J3</f>
        <v>3</v>
      </c>
      <c r="L3" s="21" t="s">
        <v>4</v>
      </c>
      <c r="M3" s="2">
        <v>9</v>
      </c>
      <c r="N3" s="2">
        <v>71</v>
      </c>
      <c r="O3" s="2">
        <v>31</v>
      </c>
      <c r="P3" s="2">
        <f t="shared" ref="P3:P10" si="2">+N3-O3</f>
        <v>40</v>
      </c>
      <c r="Q3" s="21" t="s">
        <v>4</v>
      </c>
      <c r="R3" s="2"/>
      <c r="S3" s="2"/>
      <c r="T3" s="2"/>
      <c r="U3" s="2">
        <f t="shared" ref="U3:U10" si="3">+S3-T3</f>
        <v>0</v>
      </c>
      <c r="V3" s="21" t="s">
        <v>4</v>
      </c>
      <c r="W3" s="2"/>
      <c r="X3" s="2"/>
      <c r="Y3" s="2"/>
      <c r="Z3" s="2"/>
      <c r="AA3" s="21" t="s">
        <v>4</v>
      </c>
      <c r="AB3" s="2"/>
      <c r="AC3" s="2"/>
      <c r="AD3" s="2"/>
      <c r="AE3" s="2"/>
      <c r="AF3" s="21" t="s">
        <v>4</v>
      </c>
      <c r="AG3" s="2"/>
      <c r="AH3" s="2"/>
      <c r="AI3" s="2"/>
      <c r="AJ3" s="2">
        <f t="shared" ref="AJ3:AJ10" si="4">+AH3-AI3</f>
        <v>0</v>
      </c>
      <c r="AK3" s="21" t="s">
        <v>4</v>
      </c>
      <c r="AL3" s="2">
        <f t="shared" ref="AL3:AO10" si="5">+C3+H3+M3+R3+W3+AB3+AG3</f>
        <v>24.5</v>
      </c>
      <c r="AM3" s="2">
        <f t="shared" si="5"/>
        <v>176</v>
      </c>
      <c r="AN3" s="2">
        <f t="shared" si="5"/>
        <v>119</v>
      </c>
      <c r="AO3" s="2">
        <f t="shared" si="5"/>
        <v>57</v>
      </c>
      <c r="AP3" s="19">
        <f t="shared" ref="AP3:AP10" si="6">+AM3/AN3</f>
        <v>1.4789915966386555</v>
      </c>
      <c r="AR3" s="63" t="str">
        <f>+B8</f>
        <v>Buderim</v>
      </c>
      <c r="AS3" s="20">
        <f t="shared" ref="AS3:AV3" si="7">+C8</f>
        <v>9</v>
      </c>
      <c r="AT3" s="20">
        <f t="shared" si="7"/>
        <v>51</v>
      </c>
      <c r="AU3" s="20">
        <f t="shared" si="7"/>
        <v>36</v>
      </c>
      <c r="AV3" s="20">
        <f t="shared" si="7"/>
        <v>15</v>
      </c>
      <c r="AW3" s="42">
        <f t="shared" ref="AW3" si="8">+AP3</f>
        <v>1.4789915966386555</v>
      </c>
      <c r="AX3" s="18"/>
    </row>
    <row r="4" spans="2:50" x14ac:dyDescent="0.25">
      <c r="B4" s="21" t="s">
        <v>32</v>
      </c>
      <c r="C4" s="2">
        <v>1</v>
      </c>
      <c r="D4" s="2">
        <v>40</v>
      </c>
      <c r="E4" s="2">
        <v>54</v>
      </c>
      <c r="F4" s="2">
        <f t="shared" si="0"/>
        <v>-14</v>
      </c>
      <c r="G4" s="21" t="s">
        <v>32</v>
      </c>
      <c r="H4" s="2">
        <v>8</v>
      </c>
      <c r="I4" s="2">
        <v>68</v>
      </c>
      <c r="J4" s="2">
        <v>41</v>
      </c>
      <c r="K4" s="2">
        <f t="shared" si="1"/>
        <v>27</v>
      </c>
      <c r="L4" s="21" t="s">
        <v>32</v>
      </c>
      <c r="M4" s="2">
        <v>1</v>
      </c>
      <c r="N4" s="2">
        <v>39</v>
      </c>
      <c r="O4" s="2">
        <v>44</v>
      </c>
      <c r="P4" s="2">
        <f t="shared" si="2"/>
        <v>-5</v>
      </c>
      <c r="Q4" s="21" t="s">
        <v>32</v>
      </c>
      <c r="R4" s="2"/>
      <c r="S4" s="2"/>
      <c r="T4" s="2"/>
      <c r="U4" s="2">
        <f t="shared" si="3"/>
        <v>0</v>
      </c>
      <c r="V4" s="21" t="s">
        <v>32</v>
      </c>
      <c r="W4" s="2"/>
      <c r="X4" s="2"/>
      <c r="Y4" s="2"/>
      <c r="Z4" s="2"/>
      <c r="AA4" s="21" t="s">
        <v>32</v>
      </c>
      <c r="AB4" s="2"/>
      <c r="AC4" s="2"/>
      <c r="AD4" s="2"/>
      <c r="AE4" s="2"/>
      <c r="AF4" s="21" t="s">
        <v>32</v>
      </c>
      <c r="AG4" s="2"/>
      <c r="AH4" s="2"/>
      <c r="AI4" s="2"/>
      <c r="AJ4" s="2">
        <f t="shared" si="4"/>
        <v>0</v>
      </c>
      <c r="AK4" s="21" t="s">
        <v>32</v>
      </c>
      <c r="AL4" s="2">
        <f t="shared" si="5"/>
        <v>10</v>
      </c>
      <c r="AM4" s="2">
        <f t="shared" si="5"/>
        <v>147</v>
      </c>
      <c r="AN4" s="2">
        <f t="shared" si="5"/>
        <v>139</v>
      </c>
      <c r="AO4" s="2">
        <f t="shared" si="5"/>
        <v>8</v>
      </c>
      <c r="AP4" s="19">
        <f t="shared" si="6"/>
        <v>1.0575539568345325</v>
      </c>
      <c r="AR4" s="63" t="str">
        <f>+B10</f>
        <v>Pelican Waters</v>
      </c>
      <c r="AS4" s="20">
        <f t="shared" ref="AS4:AV4" si="9">+C10</f>
        <v>8.5</v>
      </c>
      <c r="AT4" s="20">
        <f t="shared" si="9"/>
        <v>51</v>
      </c>
      <c r="AU4" s="20">
        <f t="shared" si="9"/>
        <v>45</v>
      </c>
      <c r="AV4" s="20">
        <f t="shared" si="9"/>
        <v>6</v>
      </c>
      <c r="AW4" s="42">
        <f t="shared" ref="AW4" si="10">+AP6</f>
        <v>1.401639344262295</v>
      </c>
      <c r="AX4" s="18"/>
    </row>
    <row r="5" spans="2:50" x14ac:dyDescent="0.25">
      <c r="B5" s="21" t="s">
        <v>33</v>
      </c>
      <c r="C5" s="2">
        <v>1</v>
      </c>
      <c r="D5" s="2">
        <v>38</v>
      </c>
      <c r="E5" s="2">
        <v>63</v>
      </c>
      <c r="F5" s="2">
        <f t="shared" si="0"/>
        <v>-25</v>
      </c>
      <c r="G5" s="21" t="s">
        <v>33</v>
      </c>
      <c r="H5" s="2">
        <v>0</v>
      </c>
      <c r="I5" s="2">
        <v>26</v>
      </c>
      <c r="J5" s="2">
        <v>60</v>
      </c>
      <c r="K5" s="2">
        <f t="shared" si="1"/>
        <v>-34</v>
      </c>
      <c r="L5" s="21" t="s">
        <v>33</v>
      </c>
      <c r="M5" s="2">
        <v>0</v>
      </c>
      <c r="N5" s="14">
        <v>31</v>
      </c>
      <c r="O5" s="2">
        <v>71</v>
      </c>
      <c r="P5" s="14">
        <f t="shared" si="2"/>
        <v>-40</v>
      </c>
      <c r="Q5" s="21" t="s">
        <v>33</v>
      </c>
      <c r="R5" s="2"/>
      <c r="S5" s="2"/>
      <c r="T5" s="2"/>
      <c r="U5" s="2">
        <f t="shared" si="3"/>
        <v>0</v>
      </c>
      <c r="V5" s="21" t="s">
        <v>33</v>
      </c>
      <c r="W5" s="2"/>
      <c r="X5" s="2"/>
      <c r="Y5" s="2"/>
      <c r="Z5" s="2"/>
      <c r="AA5" s="21" t="s">
        <v>33</v>
      </c>
      <c r="AB5" s="2"/>
      <c r="AC5" s="2"/>
      <c r="AD5" s="2"/>
      <c r="AE5" s="2"/>
      <c r="AF5" s="21" t="s">
        <v>33</v>
      </c>
      <c r="AG5" s="2"/>
      <c r="AH5" s="2"/>
      <c r="AI5" s="2"/>
      <c r="AJ5" s="2">
        <f t="shared" si="4"/>
        <v>0</v>
      </c>
      <c r="AK5" s="21" t="s">
        <v>33</v>
      </c>
      <c r="AL5" s="2">
        <f t="shared" si="5"/>
        <v>1</v>
      </c>
      <c r="AM5" s="2">
        <f t="shared" si="5"/>
        <v>95</v>
      </c>
      <c r="AN5" s="2">
        <f t="shared" si="5"/>
        <v>194</v>
      </c>
      <c r="AO5" s="2">
        <f t="shared" si="5"/>
        <v>-99</v>
      </c>
      <c r="AP5" s="19">
        <f t="shared" si="6"/>
        <v>0.48969072164948452</v>
      </c>
      <c r="AR5" s="63" t="str">
        <f>+B6</f>
        <v>Club Maroochy</v>
      </c>
      <c r="AS5" s="20">
        <f t="shared" ref="AS5:AV5" si="11">+C6</f>
        <v>8</v>
      </c>
      <c r="AT5" s="20">
        <f t="shared" si="11"/>
        <v>63</v>
      </c>
      <c r="AU5" s="20">
        <f t="shared" si="11"/>
        <v>38</v>
      </c>
      <c r="AV5" s="20">
        <f t="shared" si="11"/>
        <v>25</v>
      </c>
      <c r="AW5" s="42">
        <f t="shared" ref="AW5" si="12">+AP10</f>
        <v>1.232</v>
      </c>
      <c r="AX5" s="18"/>
    </row>
    <row r="6" spans="2:50" x14ac:dyDescent="0.25">
      <c r="B6" s="21" t="s">
        <v>5</v>
      </c>
      <c r="C6" s="2">
        <v>8</v>
      </c>
      <c r="D6" s="2">
        <v>63</v>
      </c>
      <c r="E6" s="2">
        <v>38</v>
      </c>
      <c r="F6" s="2">
        <f t="shared" si="0"/>
        <v>25</v>
      </c>
      <c r="G6" s="21" t="s">
        <v>5</v>
      </c>
      <c r="H6" s="2">
        <v>8</v>
      </c>
      <c r="I6" s="2">
        <v>54</v>
      </c>
      <c r="J6" s="2">
        <v>41</v>
      </c>
      <c r="K6" s="2">
        <f t="shared" si="1"/>
        <v>13</v>
      </c>
      <c r="L6" s="21" t="s">
        <v>5</v>
      </c>
      <c r="M6" s="2">
        <v>8</v>
      </c>
      <c r="N6" s="2">
        <v>54</v>
      </c>
      <c r="O6" s="2">
        <v>43</v>
      </c>
      <c r="P6" s="2">
        <f t="shared" si="2"/>
        <v>11</v>
      </c>
      <c r="Q6" s="21" t="s">
        <v>5</v>
      </c>
      <c r="R6" s="2"/>
      <c r="S6" s="2"/>
      <c r="T6" s="2"/>
      <c r="U6" s="2">
        <f t="shared" si="3"/>
        <v>0</v>
      </c>
      <c r="V6" s="21" t="s">
        <v>5</v>
      </c>
      <c r="W6" s="2"/>
      <c r="X6" s="2"/>
      <c r="Y6" s="2"/>
      <c r="Z6" s="2"/>
      <c r="AA6" s="21" t="s">
        <v>5</v>
      </c>
      <c r="AB6" s="2"/>
      <c r="AC6" s="2"/>
      <c r="AD6" s="2"/>
      <c r="AE6" s="2"/>
      <c r="AF6" s="21" t="s">
        <v>5</v>
      </c>
      <c r="AG6" s="2"/>
      <c r="AH6" s="2"/>
      <c r="AI6" s="2"/>
      <c r="AJ6" s="2">
        <f t="shared" si="4"/>
        <v>0</v>
      </c>
      <c r="AK6" s="21" t="s">
        <v>5</v>
      </c>
      <c r="AL6" s="2">
        <f t="shared" si="5"/>
        <v>24</v>
      </c>
      <c r="AM6" s="2">
        <f t="shared" si="5"/>
        <v>171</v>
      </c>
      <c r="AN6" s="2">
        <f t="shared" si="5"/>
        <v>122</v>
      </c>
      <c r="AO6" s="2">
        <f t="shared" si="5"/>
        <v>49</v>
      </c>
      <c r="AP6" s="19">
        <f t="shared" si="6"/>
        <v>1.401639344262295</v>
      </c>
      <c r="AR6" s="63" t="str">
        <f>+B3</f>
        <v>Club Kawana</v>
      </c>
      <c r="AS6" s="20">
        <f t="shared" ref="AS6:AV6" si="13">+C3</f>
        <v>8</v>
      </c>
      <c r="AT6" s="20">
        <f t="shared" si="13"/>
        <v>54</v>
      </c>
      <c r="AU6" s="20">
        <f t="shared" si="13"/>
        <v>40</v>
      </c>
      <c r="AV6" s="20">
        <f t="shared" si="13"/>
        <v>14</v>
      </c>
      <c r="AW6" s="42">
        <f t="shared" ref="AW6" si="14">+AP8</f>
        <v>0.95035460992907805</v>
      </c>
      <c r="AX6" s="18"/>
    </row>
    <row r="7" spans="2:50" x14ac:dyDescent="0.25">
      <c r="B7" s="22" t="s">
        <v>11</v>
      </c>
      <c r="C7" s="14">
        <v>0</v>
      </c>
      <c r="D7" s="14">
        <v>36</v>
      </c>
      <c r="E7" s="14">
        <v>51</v>
      </c>
      <c r="F7" s="14">
        <f t="shared" si="0"/>
        <v>-15</v>
      </c>
      <c r="G7" s="22" t="s">
        <v>11</v>
      </c>
      <c r="H7" s="14">
        <v>1</v>
      </c>
      <c r="I7" s="14">
        <v>41</v>
      </c>
      <c r="J7" s="14">
        <v>54</v>
      </c>
      <c r="K7" s="14">
        <f t="shared" si="1"/>
        <v>-13</v>
      </c>
      <c r="L7" s="22" t="s">
        <v>11</v>
      </c>
      <c r="M7" s="14">
        <v>8</v>
      </c>
      <c r="N7" s="2">
        <v>44</v>
      </c>
      <c r="O7" s="14">
        <v>39</v>
      </c>
      <c r="P7" s="2">
        <f t="shared" si="2"/>
        <v>5</v>
      </c>
      <c r="Q7" s="22" t="s">
        <v>11</v>
      </c>
      <c r="R7" s="14"/>
      <c r="S7" s="14"/>
      <c r="T7" s="14"/>
      <c r="U7" s="14">
        <f t="shared" si="3"/>
        <v>0</v>
      </c>
      <c r="V7" s="22" t="s">
        <v>11</v>
      </c>
      <c r="W7" s="14"/>
      <c r="X7" s="14"/>
      <c r="Y7" s="14"/>
      <c r="Z7" s="14"/>
      <c r="AA7" s="22" t="s">
        <v>11</v>
      </c>
      <c r="AB7" s="14"/>
      <c r="AC7" s="14"/>
      <c r="AD7" s="14"/>
      <c r="AE7" s="14"/>
      <c r="AF7" s="22" t="s">
        <v>11</v>
      </c>
      <c r="AG7" s="14"/>
      <c r="AH7" s="14"/>
      <c r="AI7" s="14"/>
      <c r="AJ7" s="14">
        <f t="shared" si="4"/>
        <v>0</v>
      </c>
      <c r="AK7" s="22" t="s">
        <v>11</v>
      </c>
      <c r="AL7" s="14">
        <f t="shared" si="5"/>
        <v>9</v>
      </c>
      <c r="AM7" s="14">
        <f t="shared" si="5"/>
        <v>121</v>
      </c>
      <c r="AN7" s="14">
        <f t="shared" si="5"/>
        <v>144</v>
      </c>
      <c r="AO7" s="14">
        <f t="shared" si="5"/>
        <v>-23</v>
      </c>
      <c r="AP7" s="25">
        <f t="shared" si="6"/>
        <v>0.84027777777777779</v>
      </c>
      <c r="AR7" s="64" t="str">
        <f>+B4</f>
        <v>Club Mooloolaba</v>
      </c>
      <c r="AS7" s="41">
        <f t="shared" ref="AS7:AV7" si="15">+C4</f>
        <v>1</v>
      </c>
      <c r="AT7" s="41">
        <f t="shared" si="15"/>
        <v>40</v>
      </c>
      <c r="AU7" s="41">
        <f t="shared" si="15"/>
        <v>54</v>
      </c>
      <c r="AV7" s="41">
        <f t="shared" si="15"/>
        <v>-14</v>
      </c>
      <c r="AW7" s="43">
        <f t="shared" ref="AW7" si="16">+AP4</f>
        <v>1.0575539568345325</v>
      </c>
      <c r="AX7" s="26"/>
    </row>
    <row r="8" spans="2:50" x14ac:dyDescent="0.25">
      <c r="B8" s="22" t="s">
        <v>7</v>
      </c>
      <c r="C8" s="2">
        <v>9</v>
      </c>
      <c r="D8" s="2">
        <v>51</v>
      </c>
      <c r="E8" s="2">
        <v>36</v>
      </c>
      <c r="F8" s="2">
        <f t="shared" si="0"/>
        <v>15</v>
      </c>
      <c r="G8" s="22" t="s">
        <v>7</v>
      </c>
      <c r="H8" s="2">
        <v>1</v>
      </c>
      <c r="I8" s="2">
        <v>41</v>
      </c>
      <c r="J8" s="2">
        <v>68</v>
      </c>
      <c r="K8" s="2">
        <f t="shared" si="1"/>
        <v>-27</v>
      </c>
      <c r="L8" s="22" t="s">
        <v>7</v>
      </c>
      <c r="M8" s="2">
        <v>8</v>
      </c>
      <c r="N8" s="2">
        <v>42</v>
      </c>
      <c r="O8" s="2">
        <v>37</v>
      </c>
      <c r="P8" s="2">
        <f t="shared" si="2"/>
        <v>5</v>
      </c>
      <c r="Q8" s="22" t="s">
        <v>7</v>
      </c>
      <c r="R8" s="2"/>
      <c r="S8" s="2"/>
      <c r="T8" s="2"/>
      <c r="U8" s="2">
        <f t="shared" si="3"/>
        <v>0</v>
      </c>
      <c r="V8" s="22" t="s">
        <v>7</v>
      </c>
      <c r="W8" s="2"/>
      <c r="X8" s="2"/>
      <c r="Y8" s="2"/>
      <c r="Z8" s="2"/>
      <c r="AA8" s="22" t="s">
        <v>7</v>
      </c>
      <c r="AB8" s="2"/>
      <c r="AC8" s="2"/>
      <c r="AD8" s="2"/>
      <c r="AE8" s="2"/>
      <c r="AF8" s="22" t="s">
        <v>7</v>
      </c>
      <c r="AG8" s="2"/>
      <c r="AH8" s="2"/>
      <c r="AI8" s="2"/>
      <c r="AJ8" s="2">
        <f t="shared" si="4"/>
        <v>0</v>
      </c>
      <c r="AK8" s="22" t="s">
        <v>7</v>
      </c>
      <c r="AL8" s="2">
        <f t="shared" si="5"/>
        <v>18</v>
      </c>
      <c r="AM8" s="2">
        <f t="shared" si="5"/>
        <v>134</v>
      </c>
      <c r="AN8" s="2">
        <f t="shared" si="5"/>
        <v>141</v>
      </c>
      <c r="AO8" s="2">
        <f t="shared" si="5"/>
        <v>-7</v>
      </c>
      <c r="AP8" s="19">
        <f t="shared" si="6"/>
        <v>0.95035460992907805</v>
      </c>
      <c r="AR8" s="64" t="str">
        <f>+B5</f>
        <v>Coolum Beach</v>
      </c>
      <c r="AS8" s="41">
        <f t="shared" ref="AS8:AV8" si="17">+C5</f>
        <v>1</v>
      </c>
      <c r="AT8" s="41">
        <f t="shared" si="17"/>
        <v>38</v>
      </c>
      <c r="AU8" s="41">
        <f t="shared" si="17"/>
        <v>63</v>
      </c>
      <c r="AV8" s="41">
        <f t="shared" si="17"/>
        <v>-25</v>
      </c>
      <c r="AW8" s="43">
        <f t="shared" ref="AW8" si="18">+AP7</f>
        <v>0.84027777777777779</v>
      </c>
      <c r="AX8" s="18"/>
    </row>
    <row r="9" spans="2:50" x14ac:dyDescent="0.25">
      <c r="B9" s="22" t="s">
        <v>12</v>
      </c>
      <c r="C9" s="2">
        <v>0.5</v>
      </c>
      <c r="D9" s="2">
        <v>45</v>
      </c>
      <c r="E9" s="2">
        <v>51</v>
      </c>
      <c r="F9" s="2">
        <f t="shared" si="0"/>
        <v>-6</v>
      </c>
      <c r="G9" s="22" t="s">
        <v>12</v>
      </c>
      <c r="H9" s="2">
        <v>1.5</v>
      </c>
      <c r="I9" s="2">
        <v>48</v>
      </c>
      <c r="J9" s="2">
        <v>51</v>
      </c>
      <c r="K9" s="2">
        <f t="shared" si="1"/>
        <v>-3</v>
      </c>
      <c r="L9" s="22" t="s">
        <v>12</v>
      </c>
      <c r="M9" s="2">
        <v>1</v>
      </c>
      <c r="N9" s="2">
        <v>37</v>
      </c>
      <c r="O9" s="2">
        <v>42</v>
      </c>
      <c r="P9" s="2">
        <f t="shared" si="2"/>
        <v>-5</v>
      </c>
      <c r="Q9" s="22" t="s">
        <v>12</v>
      </c>
      <c r="R9" s="2"/>
      <c r="S9" s="2"/>
      <c r="T9" s="2"/>
      <c r="U9" s="2">
        <f t="shared" si="3"/>
        <v>0</v>
      </c>
      <c r="V9" s="22" t="s">
        <v>12</v>
      </c>
      <c r="W9" s="2"/>
      <c r="X9" s="2"/>
      <c r="Y9" s="2"/>
      <c r="Z9" s="2"/>
      <c r="AA9" s="22" t="s">
        <v>12</v>
      </c>
      <c r="AB9" s="2"/>
      <c r="AC9" s="2"/>
      <c r="AD9" s="2"/>
      <c r="AE9" s="2"/>
      <c r="AF9" s="22" t="s">
        <v>12</v>
      </c>
      <c r="AG9" s="2"/>
      <c r="AH9" s="2"/>
      <c r="AI9" s="2"/>
      <c r="AJ9" s="2">
        <f t="shared" si="4"/>
        <v>0</v>
      </c>
      <c r="AK9" s="22" t="s">
        <v>12</v>
      </c>
      <c r="AL9" s="2">
        <f t="shared" si="5"/>
        <v>3</v>
      </c>
      <c r="AM9" s="2">
        <f t="shared" si="5"/>
        <v>130</v>
      </c>
      <c r="AN9" s="2">
        <f t="shared" si="5"/>
        <v>144</v>
      </c>
      <c r="AO9" s="2">
        <f t="shared" si="5"/>
        <v>-14</v>
      </c>
      <c r="AP9" s="19">
        <f t="shared" si="6"/>
        <v>0.90277777777777779</v>
      </c>
      <c r="AR9" s="64" t="str">
        <f>+B9</f>
        <v>Tewantin</v>
      </c>
      <c r="AS9" s="41">
        <f t="shared" ref="AS9:AV9" si="19">+C9</f>
        <v>0.5</v>
      </c>
      <c r="AT9" s="41">
        <f t="shared" si="19"/>
        <v>45</v>
      </c>
      <c r="AU9" s="41">
        <f t="shared" si="19"/>
        <v>51</v>
      </c>
      <c r="AV9" s="41">
        <f t="shared" si="19"/>
        <v>-6</v>
      </c>
      <c r="AW9" s="43">
        <f t="shared" ref="AW9" si="20">+AP9</f>
        <v>0.90277777777777779</v>
      </c>
      <c r="AX9" s="18"/>
    </row>
    <row r="10" spans="2:50" x14ac:dyDescent="0.25">
      <c r="B10" s="21" t="s">
        <v>8</v>
      </c>
      <c r="C10" s="2">
        <v>8.5</v>
      </c>
      <c r="D10" s="2">
        <v>51</v>
      </c>
      <c r="E10" s="2">
        <v>45</v>
      </c>
      <c r="F10" s="2">
        <f t="shared" si="0"/>
        <v>6</v>
      </c>
      <c r="G10" s="21" t="s">
        <v>8</v>
      </c>
      <c r="H10" s="2">
        <v>9</v>
      </c>
      <c r="I10" s="2">
        <v>60</v>
      </c>
      <c r="J10" s="2">
        <v>26</v>
      </c>
      <c r="K10" s="2">
        <f t="shared" si="1"/>
        <v>34</v>
      </c>
      <c r="L10" s="21" t="s">
        <v>8</v>
      </c>
      <c r="M10" s="2">
        <v>1</v>
      </c>
      <c r="N10" s="2">
        <v>43</v>
      </c>
      <c r="O10" s="2">
        <v>54</v>
      </c>
      <c r="P10" s="2">
        <f t="shared" si="2"/>
        <v>-11</v>
      </c>
      <c r="Q10" s="21" t="s">
        <v>8</v>
      </c>
      <c r="R10" s="2"/>
      <c r="S10" s="2"/>
      <c r="T10" s="2"/>
      <c r="U10" s="2">
        <f t="shared" si="3"/>
        <v>0</v>
      </c>
      <c r="V10" s="21" t="s">
        <v>8</v>
      </c>
      <c r="W10" s="2"/>
      <c r="X10" s="2"/>
      <c r="Y10" s="2"/>
      <c r="Z10" s="2"/>
      <c r="AA10" s="21" t="s">
        <v>8</v>
      </c>
      <c r="AB10" s="2"/>
      <c r="AC10" s="2"/>
      <c r="AD10" s="2"/>
      <c r="AE10" s="2"/>
      <c r="AF10" s="21" t="s">
        <v>8</v>
      </c>
      <c r="AG10" s="2"/>
      <c r="AH10" s="2"/>
      <c r="AI10" s="2"/>
      <c r="AJ10" s="2">
        <f t="shared" si="4"/>
        <v>0</v>
      </c>
      <c r="AK10" s="21" t="s">
        <v>8</v>
      </c>
      <c r="AL10" s="2">
        <f t="shared" si="5"/>
        <v>18.5</v>
      </c>
      <c r="AM10" s="2">
        <f t="shared" si="5"/>
        <v>154</v>
      </c>
      <c r="AN10" s="2">
        <f t="shared" si="5"/>
        <v>125</v>
      </c>
      <c r="AO10" s="2">
        <f t="shared" si="5"/>
        <v>29</v>
      </c>
      <c r="AP10" s="19">
        <f t="shared" si="6"/>
        <v>1.232</v>
      </c>
      <c r="AR10" s="63" t="str">
        <f>+B7</f>
        <v>Nambour</v>
      </c>
      <c r="AS10" s="20">
        <f t="shared" ref="AS10:AV10" si="21">+C7</f>
        <v>0</v>
      </c>
      <c r="AT10" s="20">
        <f t="shared" si="21"/>
        <v>36</v>
      </c>
      <c r="AU10" s="20">
        <f t="shared" si="21"/>
        <v>51</v>
      </c>
      <c r="AV10" s="20">
        <f t="shared" si="21"/>
        <v>-15</v>
      </c>
      <c r="AW10" s="42">
        <f t="shared" ref="AW10" si="22">+AP5</f>
        <v>0.48969072164948452</v>
      </c>
      <c r="AX10" s="18"/>
    </row>
    <row r="11" spans="2:50" x14ac:dyDescent="0.25">
      <c r="B11" s="3"/>
      <c r="C11" s="2">
        <f>SUM(C3:C10)</f>
        <v>36</v>
      </c>
      <c r="D11" s="2">
        <f>SUM(D3:D10)</f>
        <v>378</v>
      </c>
      <c r="E11" s="2">
        <f>SUM(E3:E10)</f>
        <v>378</v>
      </c>
      <c r="F11" s="2">
        <f>SUM(F3:F10)</f>
        <v>0</v>
      </c>
      <c r="G11" s="3"/>
      <c r="H11" s="2">
        <f>SUM(H3:H10)</f>
        <v>36</v>
      </c>
      <c r="I11" s="2">
        <f>SUM(I3:I10)</f>
        <v>389</v>
      </c>
      <c r="J11" s="2">
        <f>SUM(J3:J10)</f>
        <v>389</v>
      </c>
      <c r="K11" s="2">
        <f>SUM(K3:K10)</f>
        <v>0</v>
      </c>
      <c r="L11" s="3"/>
      <c r="M11" s="2"/>
      <c r="N11" s="2">
        <f>SUM(N3:N10)</f>
        <v>361</v>
      </c>
      <c r="O11" s="2">
        <f>SUM(O3:O10)</f>
        <v>361</v>
      </c>
      <c r="P11" s="2">
        <f>SUM(P3:P10)</f>
        <v>0</v>
      </c>
      <c r="Q11" s="3"/>
      <c r="R11" s="2">
        <f>SUM(R3:R10)</f>
        <v>0</v>
      </c>
      <c r="S11" s="2">
        <f>SUM(S3:S10)</f>
        <v>0</v>
      </c>
      <c r="T11" s="2">
        <f>SUM(T3:T10)</f>
        <v>0</v>
      </c>
      <c r="U11" s="2">
        <f>SUM(U3:U10)</f>
        <v>0</v>
      </c>
      <c r="V11" s="3"/>
      <c r="W11" s="2">
        <f>SUM(W3:W10)</f>
        <v>0</v>
      </c>
      <c r="X11" s="2">
        <f>SUM(X3:X10)</f>
        <v>0</v>
      </c>
      <c r="Y11" s="2">
        <f>SUM(Y3:Y10)</f>
        <v>0</v>
      </c>
      <c r="Z11" s="2">
        <f>SUM(Z3:Z10)</f>
        <v>0</v>
      </c>
      <c r="AA11" s="3"/>
      <c r="AB11" s="2">
        <f>SUM(AB3:AB10)</f>
        <v>0</v>
      </c>
      <c r="AC11" s="2">
        <f>SUM(AC3:AC10)</f>
        <v>0</v>
      </c>
      <c r="AD11" s="2">
        <f>SUM(AD3:AD10)</f>
        <v>0</v>
      </c>
      <c r="AE11" s="2">
        <f>SUM(AE3:AE10)</f>
        <v>0</v>
      </c>
      <c r="AF11" s="3"/>
      <c r="AG11" s="2">
        <f>SUM(AG3:AG10)</f>
        <v>0</v>
      </c>
      <c r="AH11" s="2">
        <f>SUM(AH3:AH10)</f>
        <v>0</v>
      </c>
      <c r="AI11" s="2">
        <f>SUM(AI3:AI10)</f>
        <v>0</v>
      </c>
      <c r="AJ11" s="2">
        <f>SUM(AJ3:AJ10)</f>
        <v>0</v>
      </c>
      <c r="AK11" s="3"/>
      <c r="AL11" s="2">
        <f>SUM(AL3:AL10)</f>
        <v>108</v>
      </c>
      <c r="AM11" s="2">
        <f>SUM(AM3:AM10)</f>
        <v>1128</v>
      </c>
      <c r="AN11" s="2">
        <f>SUM(AN3:AN10)</f>
        <v>1128</v>
      </c>
      <c r="AO11" s="2">
        <f>SUM(AO3:AO10)</f>
        <v>0</v>
      </c>
      <c r="AS11" s="2">
        <f>SUM(AS3:AS10)</f>
        <v>36</v>
      </c>
      <c r="AT11" s="2">
        <f>SUM(AT3:AT10)</f>
        <v>378</v>
      </c>
      <c r="AU11" s="2">
        <f>SUM(AU3:AU10)</f>
        <v>378</v>
      </c>
      <c r="AV11" s="2">
        <f>SUM(AV3:AV10)</f>
        <v>0</v>
      </c>
    </row>
    <row r="12" spans="2:50" x14ac:dyDescent="0.25">
      <c r="C12" s="4">
        <v>36</v>
      </c>
      <c r="D12" s="4"/>
      <c r="E12" s="4"/>
      <c r="F12" s="4"/>
      <c r="H12" s="4">
        <v>36</v>
      </c>
      <c r="I12" s="4"/>
      <c r="J12" s="4"/>
      <c r="K12" s="4"/>
      <c r="M12" s="4">
        <v>36</v>
      </c>
      <c r="N12" s="4"/>
      <c r="O12" s="4"/>
      <c r="P12" s="4"/>
      <c r="R12" s="4">
        <v>36</v>
      </c>
      <c r="S12" s="4"/>
      <c r="T12" s="4"/>
      <c r="U12" s="4"/>
      <c r="W12" s="4">
        <v>36</v>
      </c>
      <c r="X12" s="4"/>
      <c r="Y12" s="4"/>
      <c r="Z12" s="4"/>
      <c r="AB12" s="4">
        <v>36</v>
      </c>
      <c r="AC12" s="4"/>
      <c r="AD12" s="4"/>
      <c r="AE12" s="4"/>
      <c r="AG12" s="4">
        <v>36</v>
      </c>
      <c r="AH12" s="4"/>
      <c r="AI12" s="4"/>
      <c r="AJ12" s="4"/>
      <c r="AL12" s="27">
        <f>7*36</f>
        <v>252</v>
      </c>
      <c r="AM12" s="4"/>
      <c r="AN12" s="4"/>
      <c r="AO12" s="4"/>
      <c r="AS12" s="27">
        <f>7*36</f>
        <v>252</v>
      </c>
      <c r="AT12" s="4"/>
      <c r="AU12" s="4"/>
      <c r="AV12" s="4"/>
    </row>
    <row r="13" spans="2:50" x14ac:dyDescent="0.25">
      <c r="C13" s="4"/>
      <c r="D13" s="4"/>
      <c r="E13" s="4"/>
      <c r="F13" s="4"/>
      <c r="H13" s="4"/>
      <c r="I13" s="4"/>
      <c r="J13" s="4"/>
      <c r="K13" s="4"/>
      <c r="L13" s="16"/>
      <c r="M13" s="17"/>
      <c r="N13" s="17"/>
      <c r="O13" s="4"/>
      <c r="P13" s="4"/>
      <c r="R13" s="4"/>
      <c r="S13" s="4"/>
      <c r="T13" s="4"/>
      <c r="U13" s="4"/>
      <c r="W13" s="4"/>
      <c r="X13" s="4"/>
      <c r="Y13" s="4"/>
      <c r="Z13" s="4"/>
      <c r="AB13" s="4"/>
      <c r="AC13" s="4"/>
      <c r="AD13" s="4"/>
      <c r="AE13" s="4"/>
      <c r="AG13" s="4"/>
      <c r="AH13" s="4"/>
      <c r="AI13" s="4"/>
      <c r="AJ13" s="4"/>
      <c r="AN13" s="4"/>
      <c r="AO13" s="4"/>
    </row>
    <row r="14" spans="2:50" x14ac:dyDescent="0.25">
      <c r="C14" s="4"/>
      <c r="D14" s="4"/>
      <c r="E14" s="4"/>
      <c r="F14" s="4"/>
      <c r="H14" s="4"/>
      <c r="I14" s="4"/>
      <c r="J14" s="4"/>
      <c r="K14" s="4"/>
      <c r="M14" s="4"/>
      <c r="N14" s="4"/>
      <c r="O14" s="4"/>
      <c r="P14" s="4"/>
      <c r="R14" s="4"/>
      <c r="S14" s="4"/>
      <c r="T14" s="4"/>
      <c r="U14" s="4"/>
      <c r="W14" s="4"/>
      <c r="X14" s="4"/>
      <c r="Y14" s="4"/>
      <c r="Z14" s="4"/>
      <c r="AB14" s="4"/>
      <c r="AC14" s="4"/>
      <c r="AD14" s="4"/>
      <c r="AE14" s="4"/>
      <c r="AG14" s="4"/>
      <c r="AH14" s="4"/>
      <c r="AI14" s="4"/>
      <c r="AJ14" s="4"/>
      <c r="AL14" s="4"/>
      <c r="AM14" s="4"/>
      <c r="AN14" s="4"/>
      <c r="AO14" s="4"/>
    </row>
    <row r="15" spans="2:50" x14ac:dyDescent="0.25">
      <c r="C15" s="4"/>
      <c r="D15" s="4"/>
      <c r="E15" s="4"/>
      <c r="F15" s="4"/>
      <c r="H15" s="4"/>
      <c r="I15" s="4"/>
      <c r="J15" s="4"/>
      <c r="K15" s="4"/>
      <c r="M15" s="4"/>
      <c r="N15" s="4"/>
      <c r="O15" s="4"/>
      <c r="P15" s="4"/>
      <c r="R15" s="4"/>
      <c r="S15" s="4"/>
      <c r="T15" s="4"/>
      <c r="U15" s="4"/>
      <c r="W15" s="4"/>
      <c r="X15" s="4"/>
      <c r="Y15" s="4"/>
      <c r="Z15" s="4"/>
      <c r="AB15" s="4"/>
      <c r="AC15" s="4"/>
      <c r="AD15" s="4"/>
      <c r="AE15" s="4"/>
      <c r="AG15" s="4"/>
      <c r="AH15" s="4"/>
      <c r="AI15" s="4"/>
      <c r="AJ15" s="4"/>
      <c r="AL15" s="4"/>
      <c r="AM15" s="4"/>
      <c r="AN15" s="4"/>
      <c r="AO15" s="4"/>
    </row>
    <row r="16" spans="2:50" x14ac:dyDescent="0.25">
      <c r="C16" s="4"/>
      <c r="D16" s="4"/>
      <c r="E16" s="4"/>
      <c r="F16" s="4"/>
      <c r="H16" s="4"/>
      <c r="I16" s="4"/>
      <c r="J16" s="4"/>
      <c r="K16" s="4"/>
      <c r="M16" s="4"/>
      <c r="N16" s="4"/>
      <c r="O16" s="4"/>
      <c r="P16" s="4"/>
      <c r="R16" s="4"/>
      <c r="S16" s="4"/>
      <c r="T16" s="4"/>
      <c r="U16" s="4"/>
      <c r="W16" s="4"/>
      <c r="X16" s="4"/>
      <c r="Y16" s="4"/>
      <c r="Z16" s="4"/>
      <c r="AB16" s="4"/>
      <c r="AC16" s="4"/>
      <c r="AD16" s="4"/>
      <c r="AE16" s="4"/>
      <c r="AG16" s="4"/>
      <c r="AH16" s="4"/>
      <c r="AI16" s="4"/>
      <c r="AJ16" s="4"/>
      <c r="AL16" s="4"/>
      <c r="AM16" s="4"/>
      <c r="AN16" s="4"/>
      <c r="AO16" s="4"/>
    </row>
    <row r="17" spans="2:49" ht="16.5" thickBot="1" x14ac:dyDescent="0.3">
      <c r="C17" s="4"/>
      <c r="D17" s="4"/>
      <c r="E17" s="4"/>
      <c r="F17" s="4"/>
      <c r="H17" s="4"/>
      <c r="I17" s="4"/>
      <c r="J17" s="4"/>
      <c r="K17" s="4"/>
      <c r="M17" s="4"/>
      <c r="N17" s="4"/>
      <c r="O17" s="4"/>
      <c r="P17" s="4"/>
      <c r="R17" s="4"/>
      <c r="S17" s="4"/>
      <c r="T17" s="4"/>
      <c r="U17" s="4"/>
      <c r="W17" s="4"/>
      <c r="X17" s="4"/>
      <c r="Y17" s="4"/>
      <c r="Z17" s="4"/>
      <c r="AB17" s="4"/>
      <c r="AC17" s="4"/>
      <c r="AD17" s="4"/>
      <c r="AE17" s="4"/>
      <c r="AG17" s="4"/>
      <c r="AH17" s="4"/>
      <c r="AI17" s="4"/>
      <c r="AJ17" s="4"/>
      <c r="AL17" s="4"/>
      <c r="AM17" s="4"/>
      <c r="AN17" s="4"/>
      <c r="AO17" s="4"/>
    </row>
    <row r="18" spans="2:49" ht="16.5" thickBot="1" x14ac:dyDescent="0.3">
      <c r="B18" s="5" t="s">
        <v>21</v>
      </c>
      <c r="D18" s="11" t="s">
        <v>15</v>
      </c>
      <c r="E18" s="12"/>
      <c r="G18" s="5" t="s">
        <v>21</v>
      </c>
      <c r="I18" s="11" t="s">
        <v>16</v>
      </c>
      <c r="J18" s="12"/>
      <c r="L18" s="5" t="s">
        <v>21</v>
      </c>
      <c r="N18" s="11" t="s">
        <v>17</v>
      </c>
      <c r="O18" s="12"/>
      <c r="Q18" s="5" t="s">
        <v>21</v>
      </c>
      <c r="S18" s="11" t="s">
        <v>10</v>
      </c>
      <c r="T18" s="12"/>
      <c r="V18" s="5" t="s">
        <v>21</v>
      </c>
      <c r="X18" s="11" t="s">
        <v>18</v>
      </c>
      <c r="Y18" s="12"/>
      <c r="AA18" s="5" t="s">
        <v>21</v>
      </c>
      <c r="AD18" s="12"/>
      <c r="AF18" s="5" t="s">
        <v>21</v>
      </c>
      <c r="AH18" s="11" t="s">
        <v>20</v>
      </c>
      <c r="AI18" s="12"/>
      <c r="AK18" s="5" t="s">
        <v>21</v>
      </c>
      <c r="AM18" s="11" t="s">
        <v>30</v>
      </c>
      <c r="AN18" s="12"/>
      <c r="AR18" s="5" t="s">
        <v>21</v>
      </c>
      <c r="AS18" s="1"/>
      <c r="AT18" s="55" t="s">
        <v>31</v>
      </c>
      <c r="AU18" s="56"/>
      <c r="AV18" s="57"/>
    </row>
    <row r="19" spans="2:49" x14ac:dyDescent="0.25">
      <c r="B19" s="20" t="s">
        <v>0</v>
      </c>
      <c r="C19" s="9" t="s">
        <v>28</v>
      </c>
      <c r="D19" s="10" t="s">
        <v>1</v>
      </c>
      <c r="E19" s="10" t="s">
        <v>2</v>
      </c>
      <c r="F19" s="9" t="s">
        <v>3</v>
      </c>
      <c r="G19" s="20" t="s">
        <v>0</v>
      </c>
      <c r="H19" s="9" t="s">
        <v>28</v>
      </c>
      <c r="I19" s="10" t="s">
        <v>1</v>
      </c>
      <c r="J19" s="10" t="s">
        <v>2</v>
      </c>
      <c r="K19" s="9" t="s">
        <v>3</v>
      </c>
      <c r="L19" s="20" t="s">
        <v>0</v>
      </c>
      <c r="M19" s="9" t="s">
        <v>28</v>
      </c>
      <c r="N19" s="10" t="s">
        <v>1</v>
      </c>
      <c r="O19" s="10" t="s">
        <v>2</v>
      </c>
      <c r="P19" s="9" t="s">
        <v>3</v>
      </c>
      <c r="Q19" s="20" t="s">
        <v>0</v>
      </c>
      <c r="R19" s="9" t="s">
        <v>28</v>
      </c>
      <c r="S19" s="10" t="s">
        <v>1</v>
      </c>
      <c r="T19" s="10" t="s">
        <v>2</v>
      </c>
      <c r="U19" s="9" t="s">
        <v>3</v>
      </c>
      <c r="V19" s="20" t="s">
        <v>0</v>
      </c>
      <c r="W19" s="9" t="s">
        <v>28</v>
      </c>
      <c r="X19" s="10" t="s">
        <v>1</v>
      </c>
      <c r="Y19" s="10" t="s">
        <v>2</v>
      </c>
      <c r="Z19" s="9" t="s">
        <v>3</v>
      </c>
      <c r="AA19" s="20" t="s">
        <v>0</v>
      </c>
      <c r="AB19" s="9" t="s">
        <v>28</v>
      </c>
      <c r="AC19" s="10" t="s">
        <v>1</v>
      </c>
      <c r="AD19" s="10" t="s">
        <v>2</v>
      </c>
      <c r="AE19" s="9" t="s">
        <v>3</v>
      </c>
      <c r="AF19" s="20" t="s">
        <v>0</v>
      </c>
      <c r="AG19" s="9" t="s">
        <v>28</v>
      </c>
      <c r="AH19" s="10" t="s">
        <v>1</v>
      </c>
      <c r="AI19" s="10" t="s">
        <v>2</v>
      </c>
      <c r="AJ19" s="9" t="s">
        <v>3</v>
      </c>
      <c r="AK19" s="20" t="s">
        <v>0</v>
      </c>
      <c r="AL19" s="9" t="s">
        <v>28</v>
      </c>
      <c r="AM19" s="10" t="s">
        <v>1</v>
      </c>
      <c r="AN19" s="10" t="s">
        <v>2</v>
      </c>
      <c r="AO19" s="9" t="s">
        <v>3</v>
      </c>
      <c r="AP19" s="24" t="s">
        <v>9</v>
      </c>
      <c r="AR19" s="20" t="s">
        <v>0</v>
      </c>
      <c r="AS19" s="9" t="s">
        <v>28</v>
      </c>
      <c r="AT19" s="10" t="s">
        <v>1</v>
      </c>
      <c r="AU19" s="10" t="s">
        <v>2</v>
      </c>
      <c r="AV19" s="10" t="s">
        <v>3</v>
      </c>
      <c r="AW19" s="24" t="s">
        <v>9</v>
      </c>
    </row>
    <row r="20" spans="2:49" x14ac:dyDescent="0.25">
      <c r="B20" s="21" t="s">
        <v>4</v>
      </c>
      <c r="C20" s="2">
        <v>9</v>
      </c>
      <c r="D20" s="2">
        <v>72</v>
      </c>
      <c r="E20" s="2">
        <v>43</v>
      </c>
      <c r="F20" s="2">
        <f t="shared" ref="F20:F27" si="23">+D20-E20</f>
        <v>29</v>
      </c>
      <c r="G20" s="21" t="s">
        <v>4</v>
      </c>
      <c r="H20" s="2"/>
      <c r="I20" s="2"/>
      <c r="J20" s="2"/>
      <c r="K20" s="2">
        <f t="shared" ref="K20:K27" si="24">+I20-J20</f>
        <v>0</v>
      </c>
      <c r="L20" s="21" t="s">
        <v>4</v>
      </c>
      <c r="M20" s="2"/>
      <c r="N20" s="2"/>
      <c r="O20" s="2"/>
      <c r="P20" s="2">
        <f t="shared" ref="P20:P27" si="25">+N20-O20</f>
        <v>0</v>
      </c>
      <c r="Q20" s="21" t="s">
        <v>4</v>
      </c>
      <c r="R20" s="2"/>
      <c r="S20" s="2"/>
      <c r="T20" s="2"/>
      <c r="U20" s="2">
        <f t="shared" ref="U20:U27" si="26">+S20-T20</f>
        <v>0</v>
      </c>
      <c r="V20" s="21" t="s">
        <v>4</v>
      </c>
      <c r="W20" s="2"/>
      <c r="X20" s="2"/>
      <c r="Y20" s="2"/>
      <c r="Z20" s="2">
        <f t="shared" ref="Z20:Z27" si="27">+X20-Y20</f>
        <v>0</v>
      </c>
      <c r="AA20" s="21" t="s">
        <v>4</v>
      </c>
      <c r="AB20" s="2"/>
      <c r="AC20" s="2"/>
      <c r="AD20" s="2"/>
      <c r="AE20" s="2">
        <f t="shared" ref="AE20:AE27" si="28">+AC20-AD20</f>
        <v>0</v>
      </c>
      <c r="AF20" s="21" t="s">
        <v>4</v>
      </c>
      <c r="AG20" s="2"/>
      <c r="AH20" s="2"/>
      <c r="AI20" s="2"/>
      <c r="AJ20" s="2">
        <f t="shared" ref="AJ20:AJ27" si="29">+AH20-AI20</f>
        <v>0</v>
      </c>
      <c r="AK20" s="21" t="s">
        <v>4</v>
      </c>
      <c r="AL20" s="2">
        <f t="shared" ref="AL20:AO27" si="30">+C20+H20+M20+R20+W20+AB20+AG20</f>
        <v>9</v>
      </c>
      <c r="AM20" s="2">
        <f t="shared" si="30"/>
        <v>72</v>
      </c>
      <c r="AN20" s="2">
        <f t="shared" si="30"/>
        <v>43</v>
      </c>
      <c r="AO20" s="2">
        <f t="shared" si="30"/>
        <v>29</v>
      </c>
      <c r="AP20" s="19">
        <f>+AM20/AN20</f>
        <v>1.6744186046511629</v>
      </c>
      <c r="AQ20" s="18">
        <v>4</v>
      </c>
      <c r="AR20" s="20" t="str">
        <f>+AK20</f>
        <v>Club Kawana</v>
      </c>
      <c r="AS20" s="20">
        <f t="shared" ref="AS20:AW20" si="31">+AL20</f>
        <v>9</v>
      </c>
      <c r="AT20" s="20">
        <f t="shared" si="31"/>
        <v>72</v>
      </c>
      <c r="AU20" s="20">
        <f t="shared" si="31"/>
        <v>43</v>
      </c>
      <c r="AV20" s="20">
        <f t="shared" si="31"/>
        <v>29</v>
      </c>
      <c r="AW20" s="42">
        <f t="shared" si="31"/>
        <v>1.6744186046511629</v>
      </c>
    </row>
    <row r="21" spans="2:49" x14ac:dyDescent="0.25">
      <c r="B21" s="21" t="s">
        <v>5</v>
      </c>
      <c r="C21" s="2">
        <v>0</v>
      </c>
      <c r="D21" s="2">
        <v>43</v>
      </c>
      <c r="E21" s="2">
        <v>72</v>
      </c>
      <c r="F21" s="2">
        <f t="shared" si="23"/>
        <v>-29</v>
      </c>
      <c r="G21" s="21" t="s">
        <v>5</v>
      </c>
      <c r="H21" s="2"/>
      <c r="I21" s="2"/>
      <c r="J21" s="2"/>
      <c r="K21" s="2">
        <f t="shared" si="24"/>
        <v>0</v>
      </c>
      <c r="L21" s="21" t="s">
        <v>5</v>
      </c>
      <c r="M21" s="2"/>
      <c r="N21" s="2"/>
      <c r="O21" s="2"/>
      <c r="P21" s="2">
        <f t="shared" si="25"/>
        <v>0</v>
      </c>
      <c r="Q21" s="21" t="s">
        <v>5</v>
      </c>
      <c r="R21" s="2"/>
      <c r="S21" s="2"/>
      <c r="T21" s="2"/>
      <c r="U21" s="2">
        <f t="shared" si="26"/>
        <v>0</v>
      </c>
      <c r="V21" s="21" t="s">
        <v>5</v>
      </c>
      <c r="W21" s="2"/>
      <c r="X21" s="2"/>
      <c r="Y21" s="2"/>
      <c r="Z21" s="2">
        <f t="shared" si="27"/>
        <v>0</v>
      </c>
      <c r="AA21" s="21" t="s">
        <v>5</v>
      </c>
      <c r="AB21" s="2"/>
      <c r="AC21" s="2"/>
      <c r="AD21" s="2"/>
      <c r="AE21" s="2">
        <f t="shared" si="28"/>
        <v>0</v>
      </c>
      <c r="AF21" s="21" t="s">
        <v>5</v>
      </c>
      <c r="AG21" s="2"/>
      <c r="AH21" s="2"/>
      <c r="AI21" s="2"/>
      <c r="AJ21" s="2">
        <f t="shared" si="29"/>
        <v>0</v>
      </c>
      <c r="AK21" s="21" t="s">
        <v>5</v>
      </c>
      <c r="AL21" s="2">
        <f t="shared" si="30"/>
        <v>0</v>
      </c>
      <c r="AM21" s="2">
        <f t="shared" si="30"/>
        <v>43</v>
      </c>
      <c r="AN21" s="2">
        <f t="shared" si="30"/>
        <v>72</v>
      </c>
      <c r="AO21" s="2">
        <f t="shared" si="30"/>
        <v>-29</v>
      </c>
      <c r="AP21" s="19">
        <f t="shared" ref="AP21:AP27" si="32">+AM21/AN21</f>
        <v>0.59722222222222221</v>
      </c>
      <c r="AQ21" s="18">
        <v>1</v>
      </c>
      <c r="AR21" s="20" t="str">
        <f>+AK25</f>
        <v>Waves Caloundra</v>
      </c>
      <c r="AS21" s="20">
        <f t="shared" ref="AS21:AW22" si="33">+AL25</f>
        <v>9</v>
      </c>
      <c r="AT21" s="20">
        <f t="shared" si="33"/>
        <v>60</v>
      </c>
      <c r="AU21" s="20">
        <f t="shared" si="33"/>
        <v>44</v>
      </c>
      <c r="AV21" s="20">
        <f t="shared" si="33"/>
        <v>16</v>
      </c>
      <c r="AW21" s="42">
        <f t="shared" si="33"/>
        <v>1.3636363636363635</v>
      </c>
    </row>
    <row r="22" spans="2:49" x14ac:dyDescent="0.25">
      <c r="B22" s="21" t="s">
        <v>32</v>
      </c>
      <c r="C22" s="14">
        <v>1</v>
      </c>
      <c r="D22" s="14">
        <v>44</v>
      </c>
      <c r="E22" s="14">
        <v>73</v>
      </c>
      <c r="F22" s="14">
        <f t="shared" si="23"/>
        <v>-29</v>
      </c>
      <c r="G22" s="21" t="s">
        <v>32</v>
      </c>
      <c r="H22" s="14"/>
      <c r="I22" s="14"/>
      <c r="J22" s="14"/>
      <c r="K22" s="14">
        <f t="shared" si="24"/>
        <v>0</v>
      </c>
      <c r="L22" s="21" t="s">
        <v>32</v>
      </c>
      <c r="M22" s="14"/>
      <c r="N22" s="14"/>
      <c r="O22" s="14"/>
      <c r="P22" s="14">
        <f t="shared" si="25"/>
        <v>0</v>
      </c>
      <c r="Q22" s="21" t="s">
        <v>32</v>
      </c>
      <c r="R22" s="14"/>
      <c r="S22" s="14"/>
      <c r="T22" s="14"/>
      <c r="U22" s="14">
        <f t="shared" si="26"/>
        <v>0</v>
      </c>
      <c r="V22" s="21" t="s">
        <v>32</v>
      </c>
      <c r="W22" s="14"/>
      <c r="X22" s="14"/>
      <c r="Y22" s="14"/>
      <c r="Z22" s="14">
        <f t="shared" si="27"/>
        <v>0</v>
      </c>
      <c r="AA22" s="21" t="s">
        <v>32</v>
      </c>
      <c r="AB22" s="14"/>
      <c r="AC22" s="14"/>
      <c r="AD22" s="14"/>
      <c r="AE22" s="14">
        <f t="shared" si="28"/>
        <v>0</v>
      </c>
      <c r="AF22" s="21" t="s">
        <v>32</v>
      </c>
      <c r="AG22" s="14"/>
      <c r="AH22" s="14"/>
      <c r="AI22" s="14"/>
      <c r="AJ22" s="14">
        <f t="shared" si="29"/>
        <v>0</v>
      </c>
      <c r="AK22" s="21" t="s">
        <v>32</v>
      </c>
      <c r="AL22" s="2">
        <f t="shared" si="30"/>
        <v>1</v>
      </c>
      <c r="AM22" s="2">
        <f t="shared" si="30"/>
        <v>44</v>
      </c>
      <c r="AN22" s="2">
        <f t="shared" si="30"/>
        <v>73</v>
      </c>
      <c r="AO22" s="14">
        <f t="shared" si="30"/>
        <v>-29</v>
      </c>
      <c r="AP22" s="25">
        <f t="shared" si="32"/>
        <v>0.60273972602739723</v>
      </c>
      <c r="AQ22" s="26">
        <v>2</v>
      </c>
      <c r="AR22" s="41" t="str">
        <f>+AK26</f>
        <v>Woombye</v>
      </c>
      <c r="AS22" s="41">
        <f t="shared" si="33"/>
        <v>9</v>
      </c>
      <c r="AT22" s="41">
        <f t="shared" si="33"/>
        <v>0</v>
      </c>
      <c r="AU22" s="41">
        <f t="shared" si="33"/>
        <v>0</v>
      </c>
      <c r="AV22" s="41">
        <f t="shared" si="33"/>
        <v>0</v>
      </c>
      <c r="AW22" s="43" t="e">
        <f t="shared" si="33"/>
        <v>#DIV/0!</v>
      </c>
    </row>
    <row r="23" spans="2:49" x14ac:dyDescent="0.25">
      <c r="B23" s="21" t="s">
        <v>33</v>
      </c>
      <c r="C23" s="2">
        <v>8</v>
      </c>
      <c r="D23" s="2">
        <v>73</v>
      </c>
      <c r="E23" s="2">
        <v>44</v>
      </c>
      <c r="F23" s="2">
        <f t="shared" si="23"/>
        <v>29</v>
      </c>
      <c r="G23" s="21" t="s">
        <v>33</v>
      </c>
      <c r="H23" s="2"/>
      <c r="I23" s="2"/>
      <c r="J23" s="2"/>
      <c r="K23" s="2">
        <f t="shared" si="24"/>
        <v>0</v>
      </c>
      <c r="L23" s="21" t="s">
        <v>33</v>
      </c>
      <c r="M23" s="2"/>
      <c r="N23" s="2"/>
      <c r="O23" s="2"/>
      <c r="P23" s="2">
        <f t="shared" si="25"/>
        <v>0</v>
      </c>
      <c r="Q23" s="21" t="s">
        <v>33</v>
      </c>
      <c r="R23" s="2"/>
      <c r="S23" s="2"/>
      <c r="T23" s="2"/>
      <c r="U23" s="2">
        <f t="shared" si="26"/>
        <v>0</v>
      </c>
      <c r="V23" s="21" t="s">
        <v>33</v>
      </c>
      <c r="W23" s="2"/>
      <c r="X23" s="2"/>
      <c r="Y23" s="2"/>
      <c r="Z23" s="2">
        <f t="shared" si="27"/>
        <v>0</v>
      </c>
      <c r="AA23" s="21" t="s">
        <v>33</v>
      </c>
      <c r="AB23" s="2"/>
      <c r="AC23" s="2"/>
      <c r="AD23" s="2"/>
      <c r="AE23" s="2">
        <f t="shared" si="28"/>
        <v>0</v>
      </c>
      <c r="AF23" s="21" t="s">
        <v>33</v>
      </c>
      <c r="AG23" s="2"/>
      <c r="AH23" s="2"/>
      <c r="AI23" s="2"/>
      <c r="AJ23" s="2">
        <f t="shared" si="29"/>
        <v>0</v>
      </c>
      <c r="AK23" s="21" t="s">
        <v>33</v>
      </c>
      <c r="AL23" s="2">
        <f t="shared" si="30"/>
        <v>8</v>
      </c>
      <c r="AM23" s="2">
        <f t="shared" si="30"/>
        <v>73</v>
      </c>
      <c r="AN23" s="2">
        <f t="shared" si="30"/>
        <v>44</v>
      </c>
      <c r="AO23" s="2">
        <f t="shared" si="30"/>
        <v>29</v>
      </c>
      <c r="AP23" s="19">
        <f t="shared" si="32"/>
        <v>1.6590909090909092</v>
      </c>
      <c r="AQ23" s="18">
        <v>3</v>
      </c>
      <c r="AR23" s="41" t="str">
        <f>+AK23</f>
        <v>Coolum Beach</v>
      </c>
      <c r="AS23" s="41">
        <f t="shared" ref="AS23:AW23" si="34">+AL23</f>
        <v>8</v>
      </c>
      <c r="AT23" s="41">
        <f t="shared" si="34"/>
        <v>73</v>
      </c>
      <c r="AU23" s="41">
        <f t="shared" si="34"/>
        <v>44</v>
      </c>
      <c r="AV23" s="41">
        <f t="shared" si="34"/>
        <v>29</v>
      </c>
      <c r="AW23" s="43">
        <f t="shared" si="34"/>
        <v>1.6590909090909092</v>
      </c>
    </row>
    <row r="24" spans="2:49" x14ac:dyDescent="0.25">
      <c r="B24" s="21" t="s">
        <v>12</v>
      </c>
      <c r="C24" s="2">
        <v>0</v>
      </c>
      <c r="D24" s="2">
        <v>44</v>
      </c>
      <c r="E24" s="2">
        <v>60</v>
      </c>
      <c r="F24" s="2">
        <f t="shared" si="23"/>
        <v>-16</v>
      </c>
      <c r="G24" s="21" t="s">
        <v>12</v>
      </c>
      <c r="H24" s="2"/>
      <c r="I24" s="2"/>
      <c r="J24" s="2"/>
      <c r="K24" s="2">
        <f t="shared" si="24"/>
        <v>0</v>
      </c>
      <c r="L24" s="21" t="s">
        <v>12</v>
      </c>
      <c r="M24" s="2"/>
      <c r="N24" s="2"/>
      <c r="O24" s="2"/>
      <c r="P24" s="2">
        <f t="shared" si="25"/>
        <v>0</v>
      </c>
      <c r="Q24" s="21" t="s">
        <v>12</v>
      </c>
      <c r="R24" s="2"/>
      <c r="S24" s="2"/>
      <c r="T24" s="2"/>
      <c r="U24" s="2">
        <f t="shared" si="26"/>
        <v>0</v>
      </c>
      <c r="V24" s="21" t="s">
        <v>12</v>
      </c>
      <c r="W24" s="2"/>
      <c r="X24" s="2"/>
      <c r="Y24" s="2"/>
      <c r="Z24" s="2">
        <f t="shared" si="27"/>
        <v>0</v>
      </c>
      <c r="AA24" s="21" t="s">
        <v>12</v>
      </c>
      <c r="AB24" s="2"/>
      <c r="AC24" s="2"/>
      <c r="AD24" s="2"/>
      <c r="AE24" s="2">
        <f t="shared" si="28"/>
        <v>0</v>
      </c>
      <c r="AF24" s="21" t="s">
        <v>12</v>
      </c>
      <c r="AG24" s="2"/>
      <c r="AH24" s="2"/>
      <c r="AI24" s="2"/>
      <c r="AJ24" s="2">
        <f t="shared" si="29"/>
        <v>0</v>
      </c>
      <c r="AK24" s="21" t="s">
        <v>12</v>
      </c>
      <c r="AL24" s="2">
        <f t="shared" si="30"/>
        <v>0</v>
      </c>
      <c r="AM24" s="2">
        <f t="shared" si="30"/>
        <v>44</v>
      </c>
      <c r="AN24" s="2">
        <f t="shared" si="30"/>
        <v>60</v>
      </c>
      <c r="AO24" s="2">
        <f t="shared" si="30"/>
        <v>-16</v>
      </c>
      <c r="AP24" s="19">
        <f t="shared" si="32"/>
        <v>0.73333333333333328</v>
      </c>
      <c r="AQ24" s="18">
        <v>7</v>
      </c>
      <c r="AR24" s="20" t="str">
        <f>+AK22</f>
        <v>Club Mooloolaba</v>
      </c>
      <c r="AS24" s="20">
        <f t="shared" ref="AS24:AW24" si="35">+AL22</f>
        <v>1</v>
      </c>
      <c r="AT24" s="20">
        <f t="shared" si="35"/>
        <v>44</v>
      </c>
      <c r="AU24" s="20">
        <f t="shared" si="35"/>
        <v>73</v>
      </c>
      <c r="AV24" s="20">
        <f t="shared" si="35"/>
        <v>-29</v>
      </c>
      <c r="AW24" s="42">
        <f t="shared" si="35"/>
        <v>0.60273972602739723</v>
      </c>
    </row>
    <row r="25" spans="2:49" x14ac:dyDescent="0.25">
      <c r="B25" s="22" t="s">
        <v>34</v>
      </c>
      <c r="C25" s="2">
        <v>9</v>
      </c>
      <c r="D25" s="2">
        <v>60</v>
      </c>
      <c r="E25" s="2">
        <v>44</v>
      </c>
      <c r="F25" s="2">
        <f t="shared" si="23"/>
        <v>16</v>
      </c>
      <c r="G25" s="22" t="s">
        <v>34</v>
      </c>
      <c r="H25" s="2"/>
      <c r="I25" s="2"/>
      <c r="J25" s="2"/>
      <c r="K25" s="2">
        <f t="shared" si="24"/>
        <v>0</v>
      </c>
      <c r="L25" s="22" t="s">
        <v>34</v>
      </c>
      <c r="M25" s="2"/>
      <c r="N25" s="2"/>
      <c r="O25" s="2"/>
      <c r="P25" s="2">
        <f t="shared" si="25"/>
        <v>0</v>
      </c>
      <c r="Q25" s="22" t="s">
        <v>34</v>
      </c>
      <c r="R25" s="2"/>
      <c r="S25" s="2"/>
      <c r="T25" s="2"/>
      <c r="U25" s="2">
        <f t="shared" si="26"/>
        <v>0</v>
      </c>
      <c r="V25" s="22" t="s">
        <v>34</v>
      </c>
      <c r="W25" s="2"/>
      <c r="X25" s="2"/>
      <c r="Y25" s="2"/>
      <c r="Z25" s="2">
        <f t="shared" si="27"/>
        <v>0</v>
      </c>
      <c r="AA25" s="22" t="s">
        <v>34</v>
      </c>
      <c r="AB25" s="2"/>
      <c r="AC25" s="2"/>
      <c r="AD25" s="2"/>
      <c r="AE25" s="2">
        <f t="shared" si="28"/>
        <v>0</v>
      </c>
      <c r="AF25" s="22" t="s">
        <v>34</v>
      </c>
      <c r="AG25" s="2"/>
      <c r="AH25" s="2"/>
      <c r="AI25" s="2"/>
      <c r="AJ25" s="2">
        <f t="shared" si="29"/>
        <v>0</v>
      </c>
      <c r="AK25" s="22" t="s">
        <v>34</v>
      </c>
      <c r="AL25" s="2">
        <f t="shared" si="30"/>
        <v>9</v>
      </c>
      <c r="AM25" s="2">
        <f t="shared" si="30"/>
        <v>60</v>
      </c>
      <c r="AN25" s="2">
        <f t="shared" si="30"/>
        <v>44</v>
      </c>
      <c r="AO25" s="2">
        <f t="shared" si="30"/>
        <v>16</v>
      </c>
      <c r="AP25" s="19">
        <f t="shared" si="32"/>
        <v>1.3636363636363635</v>
      </c>
      <c r="AQ25" s="18">
        <v>6</v>
      </c>
      <c r="AR25" s="20" t="str">
        <f>+AK24</f>
        <v>Tewantin</v>
      </c>
      <c r="AS25" s="20">
        <f t="shared" ref="AS25:AW25" si="36">+AL24</f>
        <v>0</v>
      </c>
      <c r="AT25" s="20">
        <f t="shared" si="36"/>
        <v>44</v>
      </c>
      <c r="AU25" s="20">
        <f t="shared" si="36"/>
        <v>60</v>
      </c>
      <c r="AV25" s="20">
        <f t="shared" si="36"/>
        <v>-16</v>
      </c>
      <c r="AW25" s="42">
        <f t="shared" si="36"/>
        <v>0.73333333333333328</v>
      </c>
    </row>
    <row r="26" spans="2:49" x14ac:dyDescent="0.25">
      <c r="B26" s="21" t="s">
        <v>6</v>
      </c>
      <c r="C26" s="2">
        <v>9</v>
      </c>
      <c r="D26" s="2">
        <v>0</v>
      </c>
      <c r="E26" s="2">
        <v>0</v>
      </c>
      <c r="F26" s="2">
        <f t="shared" si="23"/>
        <v>0</v>
      </c>
      <c r="G26" s="21" t="s">
        <v>6</v>
      </c>
      <c r="H26" s="2"/>
      <c r="I26" s="2"/>
      <c r="J26" s="2"/>
      <c r="K26" s="2">
        <f t="shared" si="24"/>
        <v>0</v>
      </c>
      <c r="L26" s="21" t="s">
        <v>6</v>
      </c>
      <c r="M26" s="2"/>
      <c r="N26" s="2"/>
      <c r="O26" s="2"/>
      <c r="P26" s="2">
        <f t="shared" si="25"/>
        <v>0</v>
      </c>
      <c r="Q26" s="21" t="s">
        <v>6</v>
      </c>
      <c r="R26" s="2"/>
      <c r="S26" s="2"/>
      <c r="T26" s="2"/>
      <c r="U26" s="2">
        <f t="shared" si="26"/>
        <v>0</v>
      </c>
      <c r="V26" s="21" t="s">
        <v>6</v>
      </c>
      <c r="W26" s="2"/>
      <c r="X26" s="2"/>
      <c r="Y26" s="2"/>
      <c r="Z26" s="2">
        <f t="shared" si="27"/>
        <v>0</v>
      </c>
      <c r="AA26" s="21" t="s">
        <v>6</v>
      </c>
      <c r="AB26" s="2"/>
      <c r="AC26" s="2"/>
      <c r="AD26" s="2"/>
      <c r="AE26" s="2">
        <f t="shared" si="28"/>
        <v>0</v>
      </c>
      <c r="AF26" s="21" t="s">
        <v>6</v>
      </c>
      <c r="AG26" s="2"/>
      <c r="AH26" s="2"/>
      <c r="AI26" s="2"/>
      <c r="AJ26" s="2">
        <f t="shared" si="29"/>
        <v>0</v>
      </c>
      <c r="AK26" s="21" t="s">
        <v>6</v>
      </c>
      <c r="AL26" s="2">
        <f t="shared" si="30"/>
        <v>9</v>
      </c>
      <c r="AM26" s="2">
        <f t="shared" si="30"/>
        <v>0</v>
      </c>
      <c r="AN26" s="2">
        <f t="shared" si="30"/>
        <v>0</v>
      </c>
      <c r="AO26" s="2">
        <f t="shared" si="30"/>
        <v>0</v>
      </c>
      <c r="AP26" s="19" t="e">
        <f t="shared" si="32"/>
        <v>#DIV/0!</v>
      </c>
      <c r="AQ26" s="18">
        <v>5</v>
      </c>
      <c r="AR26" s="20" t="str">
        <f>+AK21</f>
        <v>Club Maroochy</v>
      </c>
      <c r="AS26" s="20">
        <f t="shared" ref="AS26:AW26" si="37">+AL21</f>
        <v>0</v>
      </c>
      <c r="AT26" s="20">
        <f t="shared" si="37"/>
        <v>43</v>
      </c>
      <c r="AU26" s="20">
        <f t="shared" si="37"/>
        <v>72</v>
      </c>
      <c r="AV26" s="20">
        <f t="shared" si="37"/>
        <v>-29</v>
      </c>
      <c r="AW26" s="42">
        <f t="shared" si="37"/>
        <v>0.59722222222222221</v>
      </c>
    </row>
    <row r="27" spans="2:49" x14ac:dyDescent="0.25">
      <c r="B27" s="22"/>
      <c r="C27" s="2"/>
      <c r="D27" s="2"/>
      <c r="E27" s="2"/>
      <c r="F27" s="2">
        <f t="shared" si="23"/>
        <v>0</v>
      </c>
      <c r="G27" s="22"/>
      <c r="H27" s="2"/>
      <c r="I27" s="2"/>
      <c r="J27" s="2"/>
      <c r="K27" s="2">
        <f t="shared" si="24"/>
        <v>0</v>
      </c>
      <c r="L27" s="22"/>
      <c r="M27" s="2"/>
      <c r="N27" s="2"/>
      <c r="O27" s="2"/>
      <c r="P27" s="2">
        <f t="shared" si="25"/>
        <v>0</v>
      </c>
      <c r="Q27" s="22"/>
      <c r="R27" s="2"/>
      <c r="S27" s="2"/>
      <c r="T27" s="2"/>
      <c r="U27" s="2">
        <f t="shared" si="26"/>
        <v>0</v>
      </c>
      <c r="V27" s="22"/>
      <c r="W27" s="2"/>
      <c r="X27" s="2"/>
      <c r="Y27" s="2"/>
      <c r="Z27" s="2">
        <f t="shared" si="27"/>
        <v>0</v>
      </c>
      <c r="AA27" s="22"/>
      <c r="AB27" s="2"/>
      <c r="AC27" s="2"/>
      <c r="AD27" s="2"/>
      <c r="AE27" s="2">
        <f t="shared" si="28"/>
        <v>0</v>
      </c>
      <c r="AF27" s="22"/>
      <c r="AG27" s="2"/>
      <c r="AH27" s="2"/>
      <c r="AI27" s="2"/>
      <c r="AJ27" s="2">
        <f t="shared" si="29"/>
        <v>0</v>
      </c>
      <c r="AK27" s="22"/>
      <c r="AL27" s="2"/>
      <c r="AM27" s="2"/>
      <c r="AN27" s="2"/>
      <c r="AO27" s="2">
        <f t="shared" si="30"/>
        <v>0</v>
      </c>
      <c r="AP27" s="19" t="e">
        <f t="shared" si="32"/>
        <v>#DIV/0!</v>
      </c>
      <c r="AQ27" s="18">
        <v>8</v>
      </c>
      <c r="AR27" s="21"/>
      <c r="AS27" s="2"/>
      <c r="AT27" s="2"/>
      <c r="AU27" s="2"/>
      <c r="AV27" s="2"/>
      <c r="AW27" s="2"/>
    </row>
    <row r="28" spans="2:49" x14ac:dyDescent="0.25">
      <c r="C28" s="2">
        <v>18</v>
      </c>
      <c r="D28" s="2">
        <f>SUM(D20:D27)</f>
        <v>336</v>
      </c>
      <c r="E28" s="2">
        <f>SUM(E20:E27)</f>
        <v>336</v>
      </c>
      <c r="F28" s="2">
        <f>SUM(F20:F27)</f>
        <v>0</v>
      </c>
      <c r="H28" s="2">
        <f>SUM(H20:H27)</f>
        <v>0</v>
      </c>
      <c r="I28" s="2">
        <f>SUM(I20:I27)</f>
        <v>0</v>
      </c>
      <c r="J28" s="2">
        <f>SUM(J20:J27)</f>
        <v>0</v>
      </c>
      <c r="K28" s="2">
        <f>SUM(K20:K27)</f>
        <v>0</v>
      </c>
      <c r="M28" s="2">
        <f>SUM(M20:M27)</f>
        <v>0</v>
      </c>
      <c r="N28" s="2">
        <f>SUM(N20:N27)</f>
        <v>0</v>
      </c>
      <c r="O28" s="2">
        <f>SUM(O20:O27)</f>
        <v>0</v>
      </c>
      <c r="P28" s="2">
        <f>SUM(P20:P27)</f>
        <v>0</v>
      </c>
      <c r="R28" s="2">
        <f>SUM(R20:R27)</f>
        <v>0</v>
      </c>
      <c r="S28" s="2">
        <f>SUM(S20:S27)</f>
        <v>0</v>
      </c>
      <c r="T28" s="2">
        <f>SUM(T20:T27)</f>
        <v>0</v>
      </c>
      <c r="U28" s="2">
        <f>SUM(U20:U27)</f>
        <v>0</v>
      </c>
      <c r="W28" s="2">
        <f>SUM(W20:W27)</f>
        <v>0</v>
      </c>
      <c r="X28" s="2">
        <f>SUM(X20:X27)</f>
        <v>0</v>
      </c>
      <c r="Y28" s="2">
        <f>SUM(Y20:Y27)</f>
        <v>0</v>
      </c>
      <c r="Z28" s="2">
        <f>SUM(Z20:Z27)</f>
        <v>0</v>
      </c>
      <c r="AB28" s="2">
        <f>SUM(AB20:AB27)</f>
        <v>0</v>
      </c>
      <c r="AC28" s="2">
        <f>SUM(AC20:AC27)</f>
        <v>0</v>
      </c>
      <c r="AD28" s="2">
        <f>SUM(AD20:AD27)</f>
        <v>0</v>
      </c>
      <c r="AE28" s="2">
        <f>SUM(AE20:AE27)</f>
        <v>0</v>
      </c>
      <c r="AG28" s="2">
        <f>SUM(AG20:AG27)</f>
        <v>0</v>
      </c>
      <c r="AH28" s="2">
        <f>SUM(AH20:AH27)</f>
        <v>0</v>
      </c>
      <c r="AI28" s="2">
        <f>SUM(AI20:AI27)</f>
        <v>0</v>
      </c>
      <c r="AJ28" s="2">
        <f>SUM(AJ20:AJ27)</f>
        <v>0</v>
      </c>
      <c r="AL28" s="2">
        <f>SUM(AL20:AL27)</f>
        <v>36</v>
      </c>
      <c r="AM28" s="2">
        <f>SUM(AM20:AM27)</f>
        <v>336</v>
      </c>
      <c r="AN28" s="2">
        <f>SUM(AN20:AN27)</f>
        <v>336</v>
      </c>
      <c r="AO28" s="2">
        <f>SUM(AO20:AO27)</f>
        <v>0</v>
      </c>
      <c r="AS28" s="2">
        <f>SUM(AS20:AS27)</f>
        <v>36</v>
      </c>
      <c r="AT28" s="2">
        <f>SUM(AT20:AT27)</f>
        <v>336</v>
      </c>
      <c r="AU28" s="2">
        <f>SUM(AU20:AU27)</f>
        <v>336</v>
      </c>
      <c r="AV28" s="2">
        <f>SUM(AV20:AV27)</f>
        <v>0</v>
      </c>
    </row>
    <row r="29" spans="2:49" x14ac:dyDescent="0.25">
      <c r="C29" s="4">
        <v>36</v>
      </c>
      <c r="D29" s="4"/>
      <c r="E29" s="4"/>
      <c r="F29" s="4"/>
      <c r="H29" s="4">
        <v>36</v>
      </c>
      <c r="I29" s="4"/>
      <c r="J29" s="4"/>
      <c r="K29" s="4"/>
      <c r="M29" s="4">
        <v>36</v>
      </c>
      <c r="N29" s="4"/>
      <c r="O29" s="4"/>
      <c r="P29" s="4"/>
      <c r="R29" s="4">
        <v>36</v>
      </c>
      <c r="S29" s="4"/>
      <c r="T29" s="4"/>
      <c r="U29" s="4"/>
      <c r="W29" s="4">
        <v>36</v>
      </c>
      <c r="X29" s="4"/>
      <c r="Y29" s="4"/>
      <c r="Z29" s="4"/>
      <c r="AB29" s="4">
        <v>36</v>
      </c>
      <c r="AC29" s="4"/>
      <c r="AD29" s="4"/>
      <c r="AE29" s="4"/>
      <c r="AG29" s="4">
        <v>36</v>
      </c>
      <c r="AH29" s="4"/>
      <c r="AI29" s="4"/>
      <c r="AJ29" s="4"/>
      <c r="AL29" s="4">
        <f>7*36</f>
        <v>252</v>
      </c>
      <c r="AM29" s="4"/>
      <c r="AN29" s="4"/>
      <c r="AO29" s="4"/>
      <c r="AS29" s="4">
        <f>7*36</f>
        <v>252</v>
      </c>
      <c r="AT29" s="4"/>
      <c r="AU29" s="4"/>
      <c r="AV29" s="4"/>
    </row>
    <row r="30" spans="2:49" x14ac:dyDescent="0.25">
      <c r="B30" s="1" t="s">
        <v>41</v>
      </c>
      <c r="C30" s="4"/>
      <c r="D30" s="4"/>
      <c r="E30" s="4"/>
      <c r="F30" s="4"/>
      <c r="H30" s="4"/>
      <c r="I30" s="4"/>
      <c r="J30" s="4"/>
      <c r="K30" s="4"/>
      <c r="M30" s="4"/>
      <c r="N30" s="4"/>
      <c r="O30" s="4"/>
      <c r="P30" s="4"/>
      <c r="R30" s="4"/>
      <c r="S30" s="4"/>
      <c r="T30" s="4"/>
      <c r="U30" s="4"/>
      <c r="W30" s="4"/>
      <c r="X30" s="4"/>
      <c r="Y30" s="4"/>
      <c r="Z30" s="4"/>
      <c r="AB30" s="4"/>
      <c r="AC30" s="4"/>
      <c r="AD30" s="4"/>
      <c r="AE30" s="4"/>
      <c r="AG30" s="4"/>
      <c r="AH30" s="4"/>
      <c r="AI30" s="4"/>
      <c r="AJ30" s="4"/>
      <c r="AL30" s="4"/>
      <c r="AM30" s="4"/>
      <c r="AN30" s="4"/>
      <c r="AO30" s="4"/>
    </row>
    <row r="31" spans="2:49" ht="16.5" thickBot="1" x14ac:dyDescent="0.3">
      <c r="C31" s="4"/>
      <c r="D31" s="4"/>
      <c r="E31" s="4"/>
      <c r="F31" s="4"/>
      <c r="H31" s="4"/>
      <c r="I31" s="4"/>
      <c r="J31" s="4"/>
      <c r="K31" s="4"/>
      <c r="M31" s="4"/>
      <c r="N31" s="4"/>
      <c r="O31" s="4"/>
      <c r="P31" s="4"/>
      <c r="R31" s="4"/>
      <c r="S31" s="4"/>
      <c r="T31" s="4"/>
      <c r="U31" s="4"/>
      <c r="W31" s="4"/>
      <c r="X31" s="4"/>
      <c r="Y31" s="4"/>
      <c r="Z31" s="4"/>
      <c r="AB31" s="4"/>
      <c r="AC31" s="4"/>
      <c r="AD31" s="4"/>
      <c r="AE31" s="4"/>
      <c r="AG31" s="4"/>
      <c r="AH31" s="4"/>
      <c r="AI31" s="4"/>
      <c r="AJ31" s="4"/>
      <c r="AL31" s="4"/>
      <c r="AM31" s="4"/>
      <c r="AN31" s="4"/>
      <c r="AO31" s="4"/>
    </row>
    <row r="32" spans="2:49" ht="16.5" thickBot="1" x14ac:dyDescent="0.3">
      <c r="B32" s="28" t="s">
        <v>35</v>
      </c>
      <c r="C32" s="4"/>
      <c r="D32" s="11" t="s">
        <v>15</v>
      </c>
      <c r="E32" s="12"/>
      <c r="F32" s="4"/>
      <c r="G32" s="28" t="s">
        <v>35</v>
      </c>
      <c r="H32" s="4"/>
      <c r="I32" s="29" t="s">
        <v>16</v>
      </c>
      <c r="J32" s="20"/>
      <c r="K32" s="4"/>
      <c r="L32" s="28" t="s">
        <v>35</v>
      </c>
      <c r="M32" s="4"/>
      <c r="N32" s="29" t="s">
        <v>17</v>
      </c>
      <c r="O32" s="20"/>
      <c r="P32" s="4"/>
      <c r="Q32" s="28" t="s">
        <v>35</v>
      </c>
      <c r="R32" s="4"/>
      <c r="S32" s="29" t="s">
        <v>10</v>
      </c>
      <c r="T32" s="20"/>
      <c r="U32" s="4"/>
      <c r="V32" s="28" t="s">
        <v>35</v>
      </c>
      <c r="W32" s="4"/>
      <c r="X32" s="29" t="s">
        <v>18</v>
      </c>
      <c r="Y32" s="20"/>
      <c r="Z32" s="4"/>
      <c r="AA32" s="28" t="s">
        <v>35</v>
      </c>
      <c r="AB32" s="4"/>
      <c r="AC32" s="29" t="s">
        <v>19</v>
      </c>
      <c r="AD32" s="20"/>
      <c r="AE32" s="4"/>
      <c r="AF32" s="28" t="s">
        <v>35</v>
      </c>
      <c r="AG32" s="4"/>
      <c r="AH32" s="35" t="s">
        <v>20</v>
      </c>
      <c r="AI32" s="20"/>
      <c r="AJ32" s="4"/>
      <c r="AK32" s="28" t="s">
        <v>35</v>
      </c>
      <c r="AL32" s="4"/>
      <c r="AM32" s="29" t="s">
        <v>30</v>
      </c>
      <c r="AN32" s="20"/>
      <c r="AO32" s="4"/>
      <c r="AR32" s="28" t="s">
        <v>35</v>
      </c>
      <c r="AT32" s="55" t="s">
        <v>31</v>
      </c>
      <c r="AU32" s="58"/>
      <c r="AV32" s="57"/>
    </row>
    <row r="33" spans="2:49" x14ac:dyDescent="0.25">
      <c r="B33" s="20" t="s">
        <v>0</v>
      </c>
      <c r="C33" s="9" t="s">
        <v>28</v>
      </c>
      <c r="D33" s="10" t="s">
        <v>1</v>
      </c>
      <c r="E33" s="10" t="s">
        <v>2</v>
      </c>
      <c r="F33" s="9" t="s">
        <v>3</v>
      </c>
      <c r="G33" s="20" t="s">
        <v>0</v>
      </c>
      <c r="H33" s="9" t="s">
        <v>28</v>
      </c>
      <c r="I33" s="10" t="s">
        <v>1</v>
      </c>
      <c r="J33" s="10" t="s">
        <v>2</v>
      </c>
      <c r="K33" s="9" t="s">
        <v>3</v>
      </c>
      <c r="L33" s="20" t="s">
        <v>0</v>
      </c>
      <c r="M33" s="9" t="s">
        <v>28</v>
      </c>
      <c r="N33" s="10" t="s">
        <v>1</v>
      </c>
      <c r="O33" s="10" t="s">
        <v>2</v>
      </c>
      <c r="P33" s="9" t="s">
        <v>3</v>
      </c>
      <c r="Q33" s="20" t="s">
        <v>0</v>
      </c>
      <c r="R33" s="9" t="s">
        <v>28</v>
      </c>
      <c r="S33" s="10" t="s">
        <v>1</v>
      </c>
      <c r="T33" s="10" t="s">
        <v>2</v>
      </c>
      <c r="U33" s="9" t="s">
        <v>3</v>
      </c>
      <c r="V33" s="20" t="s">
        <v>0</v>
      </c>
      <c r="W33" s="9" t="s">
        <v>28</v>
      </c>
      <c r="X33" s="10" t="s">
        <v>1</v>
      </c>
      <c r="Y33" s="10" t="s">
        <v>2</v>
      </c>
      <c r="Z33" s="9" t="s">
        <v>3</v>
      </c>
      <c r="AA33" s="20" t="s">
        <v>0</v>
      </c>
      <c r="AB33" s="9" t="s">
        <v>28</v>
      </c>
      <c r="AC33" s="10" t="s">
        <v>1</v>
      </c>
      <c r="AD33" s="10" t="s">
        <v>2</v>
      </c>
      <c r="AE33" s="9" t="s">
        <v>3</v>
      </c>
      <c r="AF33" s="20" t="s">
        <v>0</v>
      </c>
      <c r="AG33" s="9" t="s">
        <v>28</v>
      </c>
      <c r="AH33" s="10" t="s">
        <v>1</v>
      </c>
      <c r="AI33" s="10" t="s">
        <v>2</v>
      </c>
      <c r="AJ33" s="9" t="s">
        <v>3</v>
      </c>
      <c r="AK33" s="20" t="s">
        <v>0</v>
      </c>
      <c r="AL33" s="9" t="s">
        <v>28</v>
      </c>
      <c r="AM33" s="10" t="s">
        <v>1</v>
      </c>
      <c r="AN33" s="10" t="s">
        <v>2</v>
      </c>
      <c r="AO33" s="9" t="s">
        <v>3</v>
      </c>
      <c r="AP33" s="24" t="s">
        <v>9</v>
      </c>
      <c r="AR33" s="20" t="s">
        <v>0</v>
      </c>
      <c r="AS33" s="9" t="s">
        <v>28</v>
      </c>
      <c r="AT33" s="10" t="s">
        <v>1</v>
      </c>
      <c r="AU33" s="10" t="s">
        <v>2</v>
      </c>
      <c r="AV33" s="9" t="s">
        <v>3</v>
      </c>
      <c r="AW33" s="24" t="s">
        <v>9</v>
      </c>
    </row>
    <row r="34" spans="2:49" x14ac:dyDescent="0.25">
      <c r="B34" s="22" t="s">
        <v>7</v>
      </c>
      <c r="C34" s="2">
        <v>0</v>
      </c>
      <c r="D34" s="2">
        <v>51</v>
      </c>
      <c r="E34" s="2">
        <v>65</v>
      </c>
      <c r="F34" s="2">
        <f t="shared" ref="F34:F41" si="38">+D34-E34</f>
        <v>-14</v>
      </c>
      <c r="G34" s="22" t="s">
        <v>7</v>
      </c>
      <c r="H34" s="2"/>
      <c r="I34" s="2"/>
      <c r="J34" s="2"/>
      <c r="K34" s="2">
        <f t="shared" ref="K34:K41" si="39">+I34-J34</f>
        <v>0</v>
      </c>
      <c r="L34" s="22" t="s">
        <v>7</v>
      </c>
      <c r="M34" s="2"/>
      <c r="N34" s="2"/>
      <c r="O34" s="2"/>
      <c r="P34" s="2">
        <f t="shared" ref="P34:P41" si="40">+N34-O34</f>
        <v>0</v>
      </c>
      <c r="Q34" s="22" t="s">
        <v>7</v>
      </c>
      <c r="R34" s="2"/>
      <c r="S34" s="2"/>
      <c r="T34" s="2"/>
      <c r="U34" s="2">
        <f t="shared" ref="U34:U41" si="41">+S34-T34</f>
        <v>0</v>
      </c>
      <c r="V34" s="22" t="s">
        <v>7</v>
      </c>
      <c r="W34" s="2"/>
      <c r="X34" s="2"/>
      <c r="Y34" s="2"/>
      <c r="Z34" s="2">
        <f t="shared" ref="Z34:Z41" si="42">+X34-Y34</f>
        <v>0</v>
      </c>
      <c r="AA34" s="22" t="s">
        <v>7</v>
      </c>
      <c r="AB34" s="2"/>
      <c r="AC34" s="2"/>
      <c r="AD34" s="2"/>
      <c r="AE34" s="2">
        <f t="shared" ref="AE34:AE41" si="43">+AC34-AD34</f>
        <v>0</v>
      </c>
      <c r="AF34" s="22" t="s">
        <v>7</v>
      </c>
      <c r="AG34" s="2"/>
      <c r="AH34" s="2"/>
      <c r="AI34" s="2"/>
      <c r="AJ34" s="2">
        <f t="shared" ref="AJ34:AJ41" si="44">+AH34-AI34</f>
        <v>0</v>
      </c>
      <c r="AK34" s="22" t="s">
        <v>7</v>
      </c>
      <c r="AL34" s="2">
        <f t="shared" ref="AL34:AO40" si="45">+C34+H34+M34+R34+W34+AB34+AG34</f>
        <v>0</v>
      </c>
      <c r="AM34" s="2">
        <f t="shared" si="45"/>
        <v>51</v>
      </c>
      <c r="AN34" s="2">
        <f t="shared" si="45"/>
        <v>65</v>
      </c>
      <c r="AO34" s="2">
        <f t="shared" si="45"/>
        <v>-14</v>
      </c>
      <c r="AP34" s="19">
        <f>+AM34/AN34</f>
        <v>0.7846153846153846</v>
      </c>
      <c r="AQ34" s="18">
        <v>8</v>
      </c>
      <c r="AR34" s="22" t="str">
        <f>+AK38</f>
        <v>Headland Pacific</v>
      </c>
      <c r="AS34" s="41">
        <f t="shared" ref="AS34:AW34" si="46">+AL38</f>
        <v>9</v>
      </c>
      <c r="AT34" s="41">
        <f t="shared" si="46"/>
        <v>65</v>
      </c>
      <c r="AU34" s="41">
        <f t="shared" si="46"/>
        <v>51</v>
      </c>
      <c r="AV34" s="41">
        <f t="shared" si="46"/>
        <v>14</v>
      </c>
      <c r="AW34" s="43">
        <f t="shared" si="46"/>
        <v>1.2745098039215685</v>
      </c>
    </row>
    <row r="35" spans="2:49" x14ac:dyDescent="0.25">
      <c r="B35" s="21" t="s">
        <v>4</v>
      </c>
      <c r="C35" s="2">
        <v>9</v>
      </c>
      <c r="D35" s="2">
        <v>0</v>
      </c>
      <c r="E35" s="2">
        <v>0</v>
      </c>
      <c r="F35" s="2">
        <f t="shared" si="38"/>
        <v>0</v>
      </c>
      <c r="G35" s="21" t="s">
        <v>4</v>
      </c>
      <c r="H35" s="2"/>
      <c r="I35" s="2"/>
      <c r="J35" s="2"/>
      <c r="K35" s="2">
        <f t="shared" si="39"/>
        <v>0</v>
      </c>
      <c r="L35" s="21" t="s">
        <v>4</v>
      </c>
      <c r="M35" s="2"/>
      <c r="N35" s="2"/>
      <c r="O35" s="2"/>
      <c r="P35" s="2">
        <f t="shared" si="40"/>
        <v>0</v>
      </c>
      <c r="Q35" s="21" t="s">
        <v>4</v>
      </c>
      <c r="R35" s="2"/>
      <c r="S35" s="2"/>
      <c r="T35" s="2"/>
      <c r="U35" s="2">
        <f t="shared" si="41"/>
        <v>0</v>
      </c>
      <c r="V35" s="21" t="s">
        <v>4</v>
      </c>
      <c r="W35" s="2"/>
      <c r="X35" s="2"/>
      <c r="Y35" s="2"/>
      <c r="Z35" s="2">
        <f t="shared" si="42"/>
        <v>0</v>
      </c>
      <c r="AA35" s="21" t="s">
        <v>4</v>
      </c>
      <c r="AB35" s="2"/>
      <c r="AC35" s="2"/>
      <c r="AD35" s="2"/>
      <c r="AE35" s="2">
        <f t="shared" si="43"/>
        <v>0</v>
      </c>
      <c r="AF35" s="21" t="s">
        <v>4</v>
      </c>
      <c r="AG35" s="2"/>
      <c r="AH35" s="2"/>
      <c r="AI35" s="2"/>
      <c r="AJ35" s="2">
        <f t="shared" si="44"/>
        <v>0</v>
      </c>
      <c r="AK35" s="21" t="s">
        <v>4</v>
      </c>
      <c r="AL35" s="2">
        <f t="shared" si="45"/>
        <v>9</v>
      </c>
      <c r="AM35" s="2">
        <f t="shared" si="45"/>
        <v>0</v>
      </c>
      <c r="AN35" s="2">
        <f t="shared" si="45"/>
        <v>0</v>
      </c>
      <c r="AO35" s="2">
        <f t="shared" si="45"/>
        <v>0</v>
      </c>
      <c r="AP35" s="19" t="e">
        <f t="shared" ref="AP35:AP40" si="47">+AM35/AN35</f>
        <v>#DIV/0!</v>
      </c>
      <c r="AQ35" s="18">
        <v>5</v>
      </c>
      <c r="AR35" s="21" t="str">
        <f>+AK35</f>
        <v>Club Kawana</v>
      </c>
      <c r="AS35" s="20">
        <f t="shared" ref="AS35:AW35" si="48">+AL35</f>
        <v>9</v>
      </c>
      <c r="AT35" s="20">
        <f t="shared" si="48"/>
        <v>0</v>
      </c>
      <c r="AU35" s="20">
        <f t="shared" si="48"/>
        <v>0</v>
      </c>
      <c r="AV35" s="20">
        <f t="shared" si="48"/>
        <v>0</v>
      </c>
      <c r="AW35" s="42" t="e">
        <f t="shared" si="48"/>
        <v>#DIV/0!</v>
      </c>
    </row>
    <row r="36" spans="2:49" x14ac:dyDescent="0.25">
      <c r="B36" s="21" t="s">
        <v>32</v>
      </c>
      <c r="C36" s="14">
        <v>7</v>
      </c>
      <c r="D36" s="14">
        <v>58</v>
      </c>
      <c r="E36" s="14">
        <v>48</v>
      </c>
      <c r="F36" s="2">
        <f t="shared" si="38"/>
        <v>10</v>
      </c>
      <c r="G36" s="21" t="s">
        <v>32</v>
      </c>
      <c r="H36" s="14"/>
      <c r="I36" s="14"/>
      <c r="J36" s="14"/>
      <c r="K36" s="2">
        <f t="shared" si="39"/>
        <v>0</v>
      </c>
      <c r="L36" s="21" t="s">
        <v>32</v>
      </c>
      <c r="M36" s="14"/>
      <c r="N36" s="14"/>
      <c r="O36" s="14"/>
      <c r="P36" s="2">
        <f t="shared" si="40"/>
        <v>0</v>
      </c>
      <c r="Q36" s="21" t="s">
        <v>32</v>
      </c>
      <c r="R36" s="14"/>
      <c r="S36" s="14"/>
      <c r="T36" s="14"/>
      <c r="U36" s="2">
        <f t="shared" si="41"/>
        <v>0</v>
      </c>
      <c r="V36" s="21" t="s">
        <v>32</v>
      </c>
      <c r="W36" s="14"/>
      <c r="X36" s="14"/>
      <c r="Y36" s="14"/>
      <c r="Z36" s="2">
        <f t="shared" si="42"/>
        <v>0</v>
      </c>
      <c r="AA36" s="21" t="s">
        <v>32</v>
      </c>
      <c r="AB36" s="14"/>
      <c r="AC36" s="14"/>
      <c r="AD36" s="14"/>
      <c r="AE36" s="2">
        <f t="shared" si="43"/>
        <v>0</v>
      </c>
      <c r="AF36" s="21" t="s">
        <v>32</v>
      </c>
      <c r="AG36" s="14"/>
      <c r="AH36" s="14"/>
      <c r="AI36" s="14"/>
      <c r="AJ36" s="2">
        <f t="shared" si="44"/>
        <v>0</v>
      </c>
      <c r="AK36" s="21" t="s">
        <v>32</v>
      </c>
      <c r="AL36" s="2">
        <f t="shared" si="45"/>
        <v>7</v>
      </c>
      <c r="AM36" s="2">
        <f t="shared" si="45"/>
        <v>58</v>
      </c>
      <c r="AN36" s="2">
        <f t="shared" si="45"/>
        <v>48</v>
      </c>
      <c r="AO36" s="2">
        <f t="shared" si="45"/>
        <v>10</v>
      </c>
      <c r="AP36" s="19">
        <f t="shared" si="47"/>
        <v>1.2083333333333333</v>
      </c>
      <c r="AQ36" s="18">
        <v>4</v>
      </c>
      <c r="AR36" s="21" t="str">
        <f>+AK40</f>
        <v>Waves Caloundra</v>
      </c>
      <c r="AS36" s="20">
        <f t="shared" ref="AS36:AW36" si="49">+AL40</f>
        <v>8</v>
      </c>
      <c r="AT36" s="20">
        <f t="shared" si="49"/>
        <v>68</v>
      </c>
      <c r="AU36" s="20">
        <f t="shared" si="49"/>
        <v>41</v>
      </c>
      <c r="AV36" s="20">
        <f t="shared" si="49"/>
        <v>27</v>
      </c>
      <c r="AW36" s="42">
        <f t="shared" si="49"/>
        <v>1.6585365853658536</v>
      </c>
    </row>
    <row r="37" spans="2:49" x14ac:dyDescent="0.25">
      <c r="B37" s="21" t="s">
        <v>38</v>
      </c>
      <c r="C37" s="2">
        <v>2</v>
      </c>
      <c r="D37" s="2">
        <v>48</v>
      </c>
      <c r="E37" s="2">
        <v>58</v>
      </c>
      <c r="F37" s="2">
        <f t="shared" si="38"/>
        <v>-10</v>
      </c>
      <c r="G37" s="21" t="s">
        <v>38</v>
      </c>
      <c r="H37" s="2"/>
      <c r="I37" s="2"/>
      <c r="J37" s="2"/>
      <c r="K37" s="2">
        <f t="shared" si="39"/>
        <v>0</v>
      </c>
      <c r="L37" s="21" t="s">
        <v>38</v>
      </c>
      <c r="M37" s="2"/>
      <c r="N37" s="2"/>
      <c r="O37" s="2"/>
      <c r="P37" s="2">
        <f t="shared" si="40"/>
        <v>0</v>
      </c>
      <c r="Q37" s="21" t="s">
        <v>38</v>
      </c>
      <c r="R37" s="2"/>
      <c r="S37" s="2"/>
      <c r="T37" s="2"/>
      <c r="U37" s="2">
        <f t="shared" si="41"/>
        <v>0</v>
      </c>
      <c r="V37" s="21" t="s">
        <v>38</v>
      </c>
      <c r="W37" s="2"/>
      <c r="X37" s="2"/>
      <c r="Y37" s="2"/>
      <c r="Z37" s="2">
        <f t="shared" si="42"/>
        <v>0</v>
      </c>
      <c r="AA37" s="21" t="s">
        <v>38</v>
      </c>
      <c r="AB37" s="2"/>
      <c r="AC37" s="2"/>
      <c r="AD37" s="2"/>
      <c r="AE37" s="2">
        <f t="shared" si="43"/>
        <v>0</v>
      </c>
      <c r="AF37" s="21" t="s">
        <v>38</v>
      </c>
      <c r="AG37" s="2"/>
      <c r="AH37" s="2"/>
      <c r="AI37" s="2"/>
      <c r="AJ37" s="2">
        <f t="shared" si="44"/>
        <v>0</v>
      </c>
      <c r="AK37" s="21" t="s">
        <v>38</v>
      </c>
      <c r="AL37" s="2">
        <f t="shared" si="45"/>
        <v>2</v>
      </c>
      <c r="AM37" s="2">
        <f t="shared" si="45"/>
        <v>48</v>
      </c>
      <c r="AN37" s="2">
        <f t="shared" si="45"/>
        <v>58</v>
      </c>
      <c r="AO37" s="2">
        <f t="shared" si="45"/>
        <v>-10</v>
      </c>
      <c r="AP37" s="19">
        <f t="shared" si="47"/>
        <v>0.82758620689655171</v>
      </c>
      <c r="AQ37" s="18">
        <v>3</v>
      </c>
      <c r="AR37" s="21" t="str">
        <f>+AK36</f>
        <v>Club Mooloolaba</v>
      </c>
      <c r="AS37" s="20">
        <f t="shared" ref="AS37:AW38" si="50">+AL36</f>
        <v>7</v>
      </c>
      <c r="AT37" s="20">
        <f t="shared" si="50"/>
        <v>58</v>
      </c>
      <c r="AU37" s="20">
        <f t="shared" si="50"/>
        <v>48</v>
      </c>
      <c r="AV37" s="20">
        <f t="shared" si="50"/>
        <v>10</v>
      </c>
      <c r="AW37" s="42">
        <f t="shared" si="50"/>
        <v>1.2083333333333333</v>
      </c>
    </row>
    <row r="38" spans="2:49" x14ac:dyDescent="0.25">
      <c r="B38" s="22" t="s">
        <v>29</v>
      </c>
      <c r="C38" s="2">
        <v>9</v>
      </c>
      <c r="D38" s="2">
        <v>65</v>
      </c>
      <c r="E38" s="2">
        <v>51</v>
      </c>
      <c r="F38" s="2">
        <f t="shared" si="38"/>
        <v>14</v>
      </c>
      <c r="G38" s="22" t="s">
        <v>29</v>
      </c>
      <c r="H38" s="2"/>
      <c r="I38" s="2"/>
      <c r="J38" s="2"/>
      <c r="K38" s="2">
        <f t="shared" si="39"/>
        <v>0</v>
      </c>
      <c r="L38" s="22" t="s">
        <v>29</v>
      </c>
      <c r="M38" s="2"/>
      <c r="N38" s="2"/>
      <c r="O38" s="2"/>
      <c r="P38" s="2">
        <f t="shared" si="40"/>
        <v>0</v>
      </c>
      <c r="Q38" s="22" t="s">
        <v>29</v>
      </c>
      <c r="R38" s="2"/>
      <c r="S38" s="2"/>
      <c r="T38" s="2"/>
      <c r="U38" s="2">
        <f t="shared" si="41"/>
        <v>0</v>
      </c>
      <c r="V38" s="22" t="s">
        <v>29</v>
      </c>
      <c r="W38" s="2"/>
      <c r="X38" s="2"/>
      <c r="Y38" s="2"/>
      <c r="Z38" s="2">
        <f t="shared" si="42"/>
        <v>0</v>
      </c>
      <c r="AA38" s="22" t="s">
        <v>29</v>
      </c>
      <c r="AB38" s="2"/>
      <c r="AC38" s="2"/>
      <c r="AD38" s="2"/>
      <c r="AE38" s="2">
        <f t="shared" si="43"/>
        <v>0</v>
      </c>
      <c r="AF38" s="22" t="s">
        <v>29</v>
      </c>
      <c r="AG38" s="2"/>
      <c r="AH38" s="2"/>
      <c r="AI38" s="2"/>
      <c r="AJ38" s="2">
        <f t="shared" si="44"/>
        <v>0</v>
      </c>
      <c r="AK38" s="22" t="s">
        <v>29</v>
      </c>
      <c r="AL38" s="2">
        <f t="shared" si="45"/>
        <v>9</v>
      </c>
      <c r="AM38" s="2">
        <f t="shared" si="45"/>
        <v>65</v>
      </c>
      <c r="AN38" s="2">
        <f t="shared" si="45"/>
        <v>51</v>
      </c>
      <c r="AO38" s="2">
        <f t="shared" si="45"/>
        <v>14</v>
      </c>
      <c r="AP38" s="19">
        <f t="shared" si="47"/>
        <v>1.2745098039215685</v>
      </c>
      <c r="AQ38" s="18">
        <v>7</v>
      </c>
      <c r="AR38" s="22" t="str">
        <f>+AK37</f>
        <v>Glasshouse</v>
      </c>
      <c r="AS38" s="41">
        <f t="shared" si="50"/>
        <v>2</v>
      </c>
      <c r="AT38" s="41">
        <f t="shared" si="50"/>
        <v>48</v>
      </c>
      <c r="AU38" s="41">
        <f t="shared" si="50"/>
        <v>58</v>
      </c>
      <c r="AV38" s="41">
        <f t="shared" si="50"/>
        <v>-10</v>
      </c>
      <c r="AW38" s="43">
        <f t="shared" si="50"/>
        <v>0.82758620689655171</v>
      </c>
    </row>
    <row r="39" spans="2:49" x14ac:dyDescent="0.25">
      <c r="B39" s="21" t="s">
        <v>8</v>
      </c>
      <c r="C39" s="2">
        <v>1</v>
      </c>
      <c r="D39" s="2">
        <v>41</v>
      </c>
      <c r="E39" s="2">
        <v>68</v>
      </c>
      <c r="F39" s="2">
        <f t="shared" si="38"/>
        <v>-27</v>
      </c>
      <c r="G39" s="21" t="s">
        <v>8</v>
      </c>
      <c r="H39" s="2"/>
      <c r="I39" s="2"/>
      <c r="J39" s="2"/>
      <c r="K39" s="2">
        <f t="shared" si="39"/>
        <v>0</v>
      </c>
      <c r="L39" s="21" t="s">
        <v>8</v>
      </c>
      <c r="M39" s="2"/>
      <c r="N39" s="2"/>
      <c r="O39" s="2"/>
      <c r="P39" s="2">
        <f t="shared" si="40"/>
        <v>0</v>
      </c>
      <c r="Q39" s="21" t="s">
        <v>8</v>
      </c>
      <c r="R39" s="2"/>
      <c r="S39" s="2"/>
      <c r="T39" s="2"/>
      <c r="U39" s="2">
        <f t="shared" si="41"/>
        <v>0</v>
      </c>
      <c r="V39" s="21" t="s">
        <v>8</v>
      </c>
      <c r="W39" s="2"/>
      <c r="X39" s="2"/>
      <c r="Y39" s="2"/>
      <c r="Z39" s="2">
        <f t="shared" si="42"/>
        <v>0</v>
      </c>
      <c r="AA39" s="21" t="s">
        <v>8</v>
      </c>
      <c r="AB39" s="2"/>
      <c r="AC39" s="2"/>
      <c r="AD39" s="2"/>
      <c r="AE39" s="2">
        <f t="shared" si="43"/>
        <v>0</v>
      </c>
      <c r="AF39" s="21" t="s">
        <v>8</v>
      </c>
      <c r="AG39" s="2"/>
      <c r="AH39" s="2"/>
      <c r="AI39" s="2"/>
      <c r="AJ39" s="2">
        <f t="shared" si="44"/>
        <v>0</v>
      </c>
      <c r="AK39" s="21" t="s">
        <v>8</v>
      </c>
      <c r="AL39" s="2">
        <f t="shared" si="45"/>
        <v>1</v>
      </c>
      <c r="AM39" s="2">
        <f t="shared" si="45"/>
        <v>41</v>
      </c>
      <c r="AN39" s="2">
        <f t="shared" si="45"/>
        <v>68</v>
      </c>
      <c r="AO39" s="2">
        <f t="shared" si="45"/>
        <v>-27</v>
      </c>
      <c r="AP39" s="19">
        <f t="shared" si="47"/>
        <v>0.6029411764705882</v>
      </c>
      <c r="AQ39" s="18">
        <v>2</v>
      </c>
      <c r="AR39" s="22" t="str">
        <f>+AK39</f>
        <v>Pelican Waters</v>
      </c>
      <c r="AS39" s="41">
        <f t="shared" ref="AS39:AW39" si="51">+AL39</f>
        <v>1</v>
      </c>
      <c r="AT39" s="41">
        <f t="shared" si="51"/>
        <v>41</v>
      </c>
      <c r="AU39" s="41">
        <f t="shared" si="51"/>
        <v>68</v>
      </c>
      <c r="AV39" s="41">
        <f t="shared" si="51"/>
        <v>-27</v>
      </c>
      <c r="AW39" s="43">
        <f t="shared" si="51"/>
        <v>0.6029411764705882</v>
      </c>
    </row>
    <row r="40" spans="2:49" x14ac:dyDescent="0.25">
      <c r="B40" s="21" t="s">
        <v>34</v>
      </c>
      <c r="C40" s="2">
        <v>8</v>
      </c>
      <c r="D40" s="2">
        <v>68</v>
      </c>
      <c r="E40" s="2">
        <v>41</v>
      </c>
      <c r="F40" s="2">
        <f t="shared" si="38"/>
        <v>27</v>
      </c>
      <c r="G40" s="21" t="s">
        <v>34</v>
      </c>
      <c r="H40" s="2"/>
      <c r="I40" s="2"/>
      <c r="J40" s="2"/>
      <c r="K40" s="2">
        <f t="shared" si="39"/>
        <v>0</v>
      </c>
      <c r="L40" s="21" t="s">
        <v>34</v>
      </c>
      <c r="M40" s="2"/>
      <c r="N40" s="2"/>
      <c r="O40" s="2"/>
      <c r="P40" s="2">
        <f t="shared" si="40"/>
        <v>0</v>
      </c>
      <c r="Q40" s="21" t="s">
        <v>34</v>
      </c>
      <c r="R40" s="2"/>
      <c r="S40" s="2"/>
      <c r="T40" s="2"/>
      <c r="U40" s="2">
        <f t="shared" si="41"/>
        <v>0</v>
      </c>
      <c r="V40" s="21" t="s">
        <v>34</v>
      </c>
      <c r="W40" s="2"/>
      <c r="X40" s="2"/>
      <c r="Y40" s="2"/>
      <c r="Z40" s="2">
        <f t="shared" si="42"/>
        <v>0</v>
      </c>
      <c r="AA40" s="21" t="s">
        <v>34</v>
      </c>
      <c r="AB40" s="2"/>
      <c r="AC40" s="2"/>
      <c r="AD40" s="2"/>
      <c r="AE40" s="2">
        <f t="shared" si="43"/>
        <v>0</v>
      </c>
      <c r="AF40" s="21" t="s">
        <v>34</v>
      </c>
      <c r="AG40" s="2"/>
      <c r="AH40" s="2"/>
      <c r="AI40" s="2"/>
      <c r="AJ40" s="2">
        <f t="shared" si="44"/>
        <v>0</v>
      </c>
      <c r="AK40" s="21" t="s">
        <v>34</v>
      </c>
      <c r="AL40" s="2">
        <f t="shared" si="45"/>
        <v>8</v>
      </c>
      <c r="AM40" s="2">
        <f t="shared" si="45"/>
        <v>68</v>
      </c>
      <c r="AN40" s="2">
        <f t="shared" si="45"/>
        <v>41</v>
      </c>
      <c r="AO40" s="2">
        <f t="shared" si="45"/>
        <v>27</v>
      </c>
      <c r="AP40" s="19">
        <f t="shared" si="47"/>
        <v>1.6585365853658536</v>
      </c>
      <c r="AQ40" s="18">
        <v>1</v>
      </c>
      <c r="AR40" s="21" t="str">
        <f>+AK34</f>
        <v>Buderim</v>
      </c>
      <c r="AS40" s="20">
        <f t="shared" ref="AS40:AW40" si="52">+AL34</f>
        <v>0</v>
      </c>
      <c r="AT40" s="20">
        <f t="shared" si="52"/>
        <v>51</v>
      </c>
      <c r="AU40" s="20">
        <f t="shared" si="52"/>
        <v>65</v>
      </c>
      <c r="AV40" s="20">
        <f t="shared" si="52"/>
        <v>-14</v>
      </c>
      <c r="AW40" s="42">
        <f t="shared" si="52"/>
        <v>0.7846153846153846</v>
      </c>
    </row>
    <row r="41" spans="2:49" x14ac:dyDescent="0.25">
      <c r="B41" s="22"/>
      <c r="C41" s="2"/>
      <c r="D41" s="2"/>
      <c r="E41" s="2"/>
      <c r="F41" s="2">
        <f t="shared" si="38"/>
        <v>0</v>
      </c>
      <c r="G41" s="22"/>
      <c r="H41" s="2"/>
      <c r="I41" s="2"/>
      <c r="J41" s="2"/>
      <c r="K41" s="2">
        <f t="shared" si="39"/>
        <v>0</v>
      </c>
      <c r="L41" s="22"/>
      <c r="M41" s="2"/>
      <c r="N41" s="2"/>
      <c r="O41" s="2"/>
      <c r="P41" s="2">
        <f t="shared" si="40"/>
        <v>0</v>
      </c>
      <c r="Q41" s="22"/>
      <c r="R41" s="2"/>
      <c r="S41" s="2"/>
      <c r="T41" s="2"/>
      <c r="U41" s="2">
        <f t="shared" si="41"/>
        <v>0</v>
      </c>
      <c r="V41" s="22"/>
      <c r="W41" s="2"/>
      <c r="X41" s="2"/>
      <c r="Y41" s="2"/>
      <c r="Z41" s="2">
        <f t="shared" si="42"/>
        <v>0</v>
      </c>
      <c r="AA41" s="22"/>
      <c r="AB41" s="2"/>
      <c r="AC41" s="2"/>
      <c r="AD41" s="2"/>
      <c r="AE41" s="2">
        <f t="shared" si="43"/>
        <v>0</v>
      </c>
      <c r="AF41" s="22"/>
      <c r="AG41" s="2"/>
      <c r="AH41" s="2"/>
      <c r="AI41" s="2"/>
      <c r="AJ41" s="2">
        <f t="shared" si="44"/>
        <v>0</v>
      </c>
      <c r="AK41" s="22"/>
      <c r="AL41" s="2"/>
      <c r="AM41" s="2"/>
      <c r="AN41" s="2"/>
      <c r="AO41" s="2"/>
      <c r="AP41" s="2"/>
      <c r="AQ41" s="18">
        <v>6</v>
      </c>
      <c r="AR41" s="21"/>
      <c r="AS41" s="2"/>
      <c r="AT41" s="2"/>
      <c r="AU41" s="2"/>
      <c r="AV41" s="2"/>
      <c r="AW41" s="2"/>
    </row>
    <row r="42" spans="2:49" x14ac:dyDescent="0.25">
      <c r="C42" s="2">
        <f>SUM(C34:C41)</f>
        <v>36</v>
      </c>
      <c r="D42" s="2">
        <f>SUM(D34:D41)</f>
        <v>331</v>
      </c>
      <c r="E42" s="2">
        <f>SUM(E34:E41)</f>
        <v>331</v>
      </c>
      <c r="F42" s="2">
        <f>SUM(F34:F41)</f>
        <v>0</v>
      </c>
      <c r="H42" s="2">
        <f>SUM(H34:H41)</f>
        <v>0</v>
      </c>
      <c r="I42" s="2">
        <f>SUM(I34:I41)</f>
        <v>0</v>
      </c>
      <c r="J42" s="2">
        <f>SUM(J34:J41)</f>
        <v>0</v>
      </c>
      <c r="K42" s="2">
        <f>SUM(K34:K41)</f>
        <v>0</v>
      </c>
      <c r="M42" s="2">
        <f>SUM(M34:M41)</f>
        <v>0</v>
      </c>
      <c r="N42" s="2">
        <f>SUM(N34:N41)</f>
        <v>0</v>
      </c>
      <c r="O42" s="2">
        <f>SUM(O34:O41)</f>
        <v>0</v>
      </c>
      <c r="P42" s="2">
        <f>SUM(P34:P41)</f>
        <v>0</v>
      </c>
      <c r="R42" s="2">
        <f>SUM(R34:R41)</f>
        <v>0</v>
      </c>
      <c r="S42" s="2">
        <f>SUM(S34:S41)</f>
        <v>0</v>
      </c>
      <c r="T42" s="2">
        <f>SUM(T34:T41)</f>
        <v>0</v>
      </c>
      <c r="U42" s="2">
        <f>SUM(U34:U41)</f>
        <v>0</v>
      </c>
      <c r="W42" s="2">
        <f>SUM(W34:W41)</f>
        <v>0</v>
      </c>
      <c r="X42" s="2">
        <f>SUM(X34:X41)</f>
        <v>0</v>
      </c>
      <c r="Y42" s="2">
        <f>SUM(Y34:Y41)</f>
        <v>0</v>
      </c>
      <c r="Z42" s="2">
        <f>SUM(Z34:Z41)</f>
        <v>0</v>
      </c>
      <c r="AB42" s="2">
        <f>SUM(AB34:AB41)</f>
        <v>0</v>
      </c>
      <c r="AC42" s="2">
        <f>SUM(AC34:AC41)</f>
        <v>0</v>
      </c>
      <c r="AD42" s="2">
        <f>SUM(AD34:AD41)</f>
        <v>0</v>
      </c>
      <c r="AE42" s="2">
        <f>SUM(AE34:AE41)</f>
        <v>0</v>
      </c>
      <c r="AG42" s="2">
        <f>SUM(AG34:AG41)</f>
        <v>0</v>
      </c>
      <c r="AH42" s="2">
        <f>SUM(AH34:AH41)</f>
        <v>0</v>
      </c>
      <c r="AI42" s="2">
        <f>SUM(AI34:AI41)</f>
        <v>0</v>
      </c>
      <c r="AJ42" s="2">
        <f>SUM(AJ34:AJ41)</f>
        <v>0</v>
      </c>
      <c r="AL42" s="2">
        <f>SUM(AL34:AL41)</f>
        <v>36</v>
      </c>
      <c r="AM42" s="2">
        <f>SUM(AM34:AM41)</f>
        <v>331</v>
      </c>
      <c r="AN42" s="2">
        <f>SUM(AN34:AN41)</f>
        <v>331</v>
      </c>
      <c r="AO42" s="2">
        <f>SUM(AO34:AO41)</f>
        <v>0</v>
      </c>
      <c r="AS42" s="2">
        <f>SUM(AS34:AS41)</f>
        <v>36</v>
      </c>
      <c r="AT42" s="2">
        <f>SUM(AT34:AT41)</f>
        <v>331</v>
      </c>
      <c r="AU42" s="2">
        <f>SUM(AU34:AU41)</f>
        <v>331</v>
      </c>
      <c r="AV42" s="2">
        <f>SUM(AV34:AV41)</f>
        <v>0</v>
      </c>
    </row>
    <row r="43" spans="2:49" x14ac:dyDescent="0.25">
      <c r="C43" s="4">
        <v>36</v>
      </c>
      <c r="D43" s="4"/>
      <c r="E43" s="4"/>
      <c r="F43" s="4"/>
      <c r="H43" s="4">
        <v>36</v>
      </c>
      <c r="I43" s="4"/>
      <c r="J43" s="4"/>
      <c r="K43" s="4"/>
      <c r="M43" s="4">
        <v>36</v>
      </c>
      <c r="N43" s="4"/>
      <c r="O43" s="4"/>
      <c r="P43" s="4"/>
      <c r="R43" s="4">
        <v>36</v>
      </c>
      <c r="S43" s="4"/>
      <c r="T43" s="4"/>
      <c r="U43" s="4"/>
      <c r="W43" s="4">
        <v>36</v>
      </c>
      <c r="X43" s="4"/>
      <c r="Y43" s="4"/>
      <c r="Z43" s="4"/>
      <c r="AB43" s="4">
        <v>36</v>
      </c>
      <c r="AC43" s="4"/>
      <c r="AD43" s="4"/>
      <c r="AE43" s="4"/>
      <c r="AG43" s="4">
        <v>36</v>
      </c>
      <c r="AH43" s="4"/>
      <c r="AI43" s="4"/>
      <c r="AJ43" s="4"/>
      <c r="AL43" s="4">
        <f>7*36</f>
        <v>252</v>
      </c>
      <c r="AM43" s="4"/>
      <c r="AN43" s="4"/>
      <c r="AO43" s="4"/>
      <c r="AS43" s="4">
        <f>7*36</f>
        <v>252</v>
      </c>
      <c r="AT43" s="4"/>
      <c r="AU43" s="4"/>
      <c r="AV43" s="4"/>
    </row>
    <row r="44" spans="2:49" ht="16.5" thickBot="1" x14ac:dyDescent="0.3">
      <c r="C44" s="4"/>
      <c r="D44" s="4"/>
      <c r="E44" s="4"/>
      <c r="F44" s="4"/>
      <c r="H44" s="4"/>
      <c r="I44" s="4"/>
      <c r="J44" s="4"/>
      <c r="K44" s="4"/>
      <c r="L44" s="16"/>
      <c r="M44" s="17"/>
      <c r="N44" s="17"/>
      <c r="O44" s="4"/>
      <c r="P44" s="4"/>
      <c r="R44" s="4"/>
      <c r="S44" s="4"/>
      <c r="T44" s="4"/>
      <c r="U44" s="4"/>
      <c r="W44" s="4"/>
      <c r="X44" s="4"/>
      <c r="Y44" s="4"/>
      <c r="Z44" s="4"/>
      <c r="AB44" s="4"/>
      <c r="AC44" s="4"/>
      <c r="AD44" s="4"/>
      <c r="AE44" s="4"/>
      <c r="AG44" s="4"/>
      <c r="AH44" s="4"/>
      <c r="AI44" s="4"/>
      <c r="AJ44" s="4"/>
      <c r="AL44" s="4"/>
      <c r="AM44" s="4"/>
      <c r="AN44" s="4"/>
      <c r="AO44" s="4"/>
    </row>
    <row r="45" spans="2:49" ht="16.5" thickBot="1" x14ac:dyDescent="0.3">
      <c r="B45" s="6" t="s">
        <v>22</v>
      </c>
      <c r="D45" s="11" t="s">
        <v>15</v>
      </c>
      <c r="E45" s="12"/>
      <c r="G45" s="6" t="s">
        <v>22</v>
      </c>
      <c r="I45" s="32" t="s">
        <v>16</v>
      </c>
      <c r="J45" s="33"/>
      <c r="L45" s="6" t="s">
        <v>22</v>
      </c>
      <c r="N45" s="32" t="s">
        <v>17</v>
      </c>
      <c r="O45" s="33"/>
      <c r="Q45" s="6" t="s">
        <v>22</v>
      </c>
      <c r="S45" s="32" t="s">
        <v>10</v>
      </c>
      <c r="T45" s="33"/>
      <c r="V45" s="6" t="s">
        <v>22</v>
      </c>
      <c r="X45" s="32" t="s">
        <v>18</v>
      </c>
      <c r="Y45" s="33"/>
      <c r="AA45" s="6" t="s">
        <v>22</v>
      </c>
      <c r="AC45" s="32" t="s">
        <v>19</v>
      </c>
      <c r="AD45" s="33"/>
      <c r="AF45" s="6" t="s">
        <v>22</v>
      </c>
      <c r="AH45" s="32" t="s">
        <v>20</v>
      </c>
      <c r="AI45" s="33"/>
      <c r="AK45" s="6" t="s">
        <v>22</v>
      </c>
      <c r="AM45" s="32" t="s">
        <v>30</v>
      </c>
      <c r="AN45" s="33"/>
      <c r="AR45" s="6" t="s">
        <v>22</v>
      </c>
      <c r="AS45" s="1"/>
      <c r="AT45" s="59" t="s">
        <v>31</v>
      </c>
      <c r="AU45" s="60"/>
      <c r="AV45" s="61"/>
    </row>
    <row r="46" spans="2:49" x14ac:dyDescent="0.25">
      <c r="B46" s="20" t="s">
        <v>0</v>
      </c>
      <c r="C46" s="9" t="s">
        <v>28</v>
      </c>
      <c r="D46" s="10" t="s">
        <v>1</v>
      </c>
      <c r="E46" s="10" t="s">
        <v>2</v>
      </c>
      <c r="F46" s="9" t="s">
        <v>3</v>
      </c>
      <c r="G46" s="20" t="s">
        <v>0</v>
      </c>
      <c r="H46" s="9" t="s">
        <v>28</v>
      </c>
      <c r="I46" s="10" t="s">
        <v>1</v>
      </c>
      <c r="J46" s="10" t="s">
        <v>2</v>
      </c>
      <c r="K46" s="9" t="s">
        <v>3</v>
      </c>
      <c r="L46" s="20" t="s">
        <v>0</v>
      </c>
      <c r="M46" s="9" t="s">
        <v>28</v>
      </c>
      <c r="N46" s="10" t="s">
        <v>1</v>
      </c>
      <c r="O46" s="10" t="s">
        <v>2</v>
      </c>
      <c r="P46" s="9" t="s">
        <v>3</v>
      </c>
      <c r="Q46" s="20" t="s">
        <v>0</v>
      </c>
      <c r="R46" s="9" t="s">
        <v>28</v>
      </c>
      <c r="S46" s="10" t="s">
        <v>1</v>
      </c>
      <c r="T46" s="10" t="s">
        <v>2</v>
      </c>
      <c r="U46" s="9" t="s">
        <v>3</v>
      </c>
      <c r="V46" s="20" t="s">
        <v>0</v>
      </c>
      <c r="W46" s="9" t="s">
        <v>28</v>
      </c>
      <c r="X46" s="10" t="s">
        <v>1</v>
      </c>
      <c r="Y46" s="10" t="s">
        <v>2</v>
      </c>
      <c r="Z46" s="9" t="s">
        <v>3</v>
      </c>
      <c r="AA46" s="20" t="s">
        <v>0</v>
      </c>
      <c r="AB46" s="9" t="s">
        <v>28</v>
      </c>
      <c r="AC46" s="10" t="s">
        <v>1</v>
      </c>
      <c r="AD46" s="10" t="s">
        <v>2</v>
      </c>
      <c r="AE46" s="9" t="s">
        <v>3</v>
      </c>
      <c r="AF46" s="20" t="s">
        <v>0</v>
      </c>
      <c r="AG46" s="9" t="s">
        <v>28</v>
      </c>
      <c r="AH46" s="10" t="s">
        <v>1</v>
      </c>
      <c r="AI46" s="10" t="s">
        <v>2</v>
      </c>
      <c r="AJ46" s="9" t="s">
        <v>3</v>
      </c>
      <c r="AK46" s="20" t="s">
        <v>0</v>
      </c>
      <c r="AL46" s="9" t="s">
        <v>28</v>
      </c>
      <c r="AM46" s="10" t="s">
        <v>1</v>
      </c>
      <c r="AN46" s="10" t="s">
        <v>2</v>
      </c>
      <c r="AO46" s="9" t="s">
        <v>3</v>
      </c>
      <c r="AP46" s="24" t="s">
        <v>9</v>
      </c>
      <c r="AR46" s="20" t="s">
        <v>0</v>
      </c>
      <c r="AS46" s="9" t="s">
        <v>28</v>
      </c>
      <c r="AT46" s="10" t="s">
        <v>1</v>
      </c>
      <c r="AU46" s="10" t="s">
        <v>2</v>
      </c>
      <c r="AV46" s="9" t="s">
        <v>3</v>
      </c>
      <c r="AW46" s="24" t="s">
        <v>9</v>
      </c>
    </row>
    <row r="47" spans="2:49" x14ac:dyDescent="0.25">
      <c r="B47" s="22" t="s">
        <v>7</v>
      </c>
      <c r="C47" s="2">
        <v>8</v>
      </c>
      <c r="D47" s="2">
        <v>64</v>
      </c>
      <c r="E47" s="2">
        <v>55</v>
      </c>
      <c r="F47" s="2">
        <f t="shared" ref="F47:F54" si="53">+D47-E47</f>
        <v>9</v>
      </c>
      <c r="G47" s="22" t="s">
        <v>7</v>
      </c>
      <c r="H47" s="2"/>
      <c r="I47" s="2"/>
      <c r="J47" s="2"/>
      <c r="K47" s="2">
        <f t="shared" ref="K47:K54" si="54">+I47-J47</f>
        <v>0</v>
      </c>
      <c r="L47" s="22" t="s">
        <v>7</v>
      </c>
      <c r="M47" s="2"/>
      <c r="N47" s="2"/>
      <c r="O47" s="2"/>
      <c r="P47" s="2">
        <f t="shared" ref="P47:P54" si="55">+N47-O47</f>
        <v>0</v>
      </c>
      <c r="Q47" s="22" t="s">
        <v>7</v>
      </c>
      <c r="R47" s="2"/>
      <c r="S47" s="2"/>
      <c r="T47" s="2"/>
      <c r="U47" s="2">
        <f t="shared" ref="U47:U54" si="56">+S47-T47</f>
        <v>0</v>
      </c>
      <c r="V47" s="22" t="s">
        <v>7</v>
      </c>
      <c r="W47" s="2"/>
      <c r="X47" s="2"/>
      <c r="Y47" s="2"/>
      <c r="Z47" s="2">
        <f t="shared" ref="Z47:Z54" si="57">+X47-Y47</f>
        <v>0</v>
      </c>
      <c r="AA47" s="22" t="s">
        <v>7</v>
      </c>
      <c r="AB47" s="2"/>
      <c r="AC47" s="2"/>
      <c r="AD47" s="2"/>
      <c r="AE47" s="2">
        <f t="shared" ref="AE47:AE54" si="58">+AC47-AD47</f>
        <v>0</v>
      </c>
      <c r="AF47" s="22" t="s">
        <v>7</v>
      </c>
      <c r="AG47" s="2"/>
      <c r="AH47" s="2"/>
      <c r="AI47" s="2"/>
      <c r="AJ47" s="2">
        <f t="shared" ref="AJ47:AJ54" si="59">+AH47-AI47</f>
        <v>0</v>
      </c>
      <c r="AK47" s="22" t="s">
        <v>7</v>
      </c>
      <c r="AL47" s="2">
        <f t="shared" ref="AL47:AO53" si="60">+C47+H47+M47+R47+W47+AB47+AG47</f>
        <v>8</v>
      </c>
      <c r="AM47" s="2">
        <f t="shared" si="60"/>
        <v>64</v>
      </c>
      <c r="AN47" s="2">
        <f t="shared" si="60"/>
        <v>55</v>
      </c>
      <c r="AO47" s="2">
        <f t="shared" si="60"/>
        <v>9</v>
      </c>
      <c r="AP47" s="19">
        <f>+AM47/AN47</f>
        <v>1.1636363636363636</v>
      </c>
      <c r="AQ47" s="18">
        <v>8</v>
      </c>
      <c r="AR47" s="22" t="str">
        <f>+AK49</f>
        <v>Club Maroochy</v>
      </c>
      <c r="AS47" s="41">
        <f t="shared" ref="AS47:AW47" si="61">+AL49</f>
        <v>9</v>
      </c>
      <c r="AT47" s="41">
        <f t="shared" si="61"/>
        <v>0</v>
      </c>
      <c r="AU47" s="41">
        <f t="shared" si="61"/>
        <v>0</v>
      </c>
      <c r="AV47" s="41">
        <f t="shared" si="61"/>
        <v>0</v>
      </c>
      <c r="AW47" s="41" t="e">
        <f t="shared" si="61"/>
        <v>#DIV/0!</v>
      </c>
    </row>
    <row r="48" spans="2:49" x14ac:dyDescent="0.25">
      <c r="B48" s="21" t="s">
        <v>4</v>
      </c>
      <c r="C48" s="2">
        <v>1</v>
      </c>
      <c r="D48" s="2">
        <v>51</v>
      </c>
      <c r="E48" s="2">
        <v>57</v>
      </c>
      <c r="F48" s="2">
        <f t="shared" si="53"/>
        <v>-6</v>
      </c>
      <c r="G48" s="21" t="s">
        <v>4</v>
      </c>
      <c r="H48" s="2"/>
      <c r="I48" s="2"/>
      <c r="J48" s="2"/>
      <c r="K48" s="2">
        <f t="shared" si="54"/>
        <v>0</v>
      </c>
      <c r="L48" s="21" t="s">
        <v>4</v>
      </c>
      <c r="M48" s="2"/>
      <c r="N48" s="2"/>
      <c r="O48" s="2"/>
      <c r="P48" s="2">
        <f t="shared" si="55"/>
        <v>0</v>
      </c>
      <c r="Q48" s="21" t="s">
        <v>4</v>
      </c>
      <c r="R48" s="2"/>
      <c r="S48" s="2"/>
      <c r="T48" s="2"/>
      <c r="U48" s="2">
        <f t="shared" si="56"/>
        <v>0</v>
      </c>
      <c r="V48" s="21" t="s">
        <v>4</v>
      </c>
      <c r="W48" s="2"/>
      <c r="X48" s="2"/>
      <c r="Y48" s="2"/>
      <c r="Z48" s="2">
        <f t="shared" si="57"/>
        <v>0</v>
      </c>
      <c r="AA48" s="21" t="s">
        <v>4</v>
      </c>
      <c r="AB48" s="2"/>
      <c r="AC48" s="2"/>
      <c r="AD48" s="2"/>
      <c r="AE48" s="2">
        <f t="shared" si="58"/>
        <v>0</v>
      </c>
      <c r="AF48" s="21" t="s">
        <v>4</v>
      </c>
      <c r="AG48" s="2"/>
      <c r="AH48" s="2"/>
      <c r="AI48" s="2"/>
      <c r="AJ48" s="2">
        <f t="shared" si="59"/>
        <v>0</v>
      </c>
      <c r="AK48" s="21" t="s">
        <v>4</v>
      </c>
      <c r="AL48" s="2">
        <f t="shared" si="60"/>
        <v>1</v>
      </c>
      <c r="AM48" s="2">
        <f t="shared" si="60"/>
        <v>51</v>
      </c>
      <c r="AN48" s="2">
        <f t="shared" si="60"/>
        <v>57</v>
      </c>
      <c r="AO48" s="2">
        <f t="shared" si="60"/>
        <v>-6</v>
      </c>
      <c r="AP48" s="19">
        <f t="shared" ref="AP48:AP53" si="62">+AM48/AN48</f>
        <v>0.89473684210526316</v>
      </c>
      <c r="AQ48" s="18">
        <v>5</v>
      </c>
      <c r="AR48" s="21" t="str">
        <f>+AK53</f>
        <v>Palmwoods</v>
      </c>
      <c r="AS48" s="20">
        <f t="shared" ref="AS48:AW48" si="63">+AL53</f>
        <v>8</v>
      </c>
      <c r="AT48" s="20">
        <f t="shared" si="63"/>
        <v>64</v>
      </c>
      <c r="AU48" s="20">
        <f t="shared" si="63"/>
        <v>41</v>
      </c>
      <c r="AV48" s="20">
        <f t="shared" si="63"/>
        <v>23</v>
      </c>
      <c r="AW48" s="42">
        <f t="shared" si="63"/>
        <v>1.5609756097560976</v>
      </c>
    </row>
    <row r="49" spans="2:49" x14ac:dyDescent="0.25">
      <c r="B49" s="21" t="s">
        <v>5</v>
      </c>
      <c r="C49" s="14">
        <v>9</v>
      </c>
      <c r="D49" s="14">
        <v>0</v>
      </c>
      <c r="E49" s="14">
        <v>0</v>
      </c>
      <c r="F49" s="2">
        <f t="shared" si="53"/>
        <v>0</v>
      </c>
      <c r="G49" s="21" t="s">
        <v>5</v>
      </c>
      <c r="H49" s="14"/>
      <c r="I49" s="14"/>
      <c r="J49" s="14"/>
      <c r="K49" s="2">
        <f t="shared" si="54"/>
        <v>0</v>
      </c>
      <c r="L49" s="21" t="s">
        <v>5</v>
      </c>
      <c r="M49" s="14"/>
      <c r="N49" s="14"/>
      <c r="O49" s="14"/>
      <c r="P49" s="2">
        <f t="shared" si="55"/>
        <v>0</v>
      </c>
      <c r="Q49" s="21" t="s">
        <v>5</v>
      </c>
      <c r="R49" s="14"/>
      <c r="S49" s="14"/>
      <c r="T49" s="14"/>
      <c r="U49" s="2">
        <f t="shared" si="56"/>
        <v>0</v>
      </c>
      <c r="V49" s="21" t="s">
        <v>5</v>
      </c>
      <c r="W49" s="14"/>
      <c r="X49" s="14"/>
      <c r="Y49" s="14"/>
      <c r="Z49" s="2">
        <f t="shared" si="57"/>
        <v>0</v>
      </c>
      <c r="AA49" s="21" t="s">
        <v>5</v>
      </c>
      <c r="AB49" s="14"/>
      <c r="AC49" s="14"/>
      <c r="AD49" s="14"/>
      <c r="AE49" s="2">
        <f t="shared" si="58"/>
        <v>0</v>
      </c>
      <c r="AF49" s="21" t="s">
        <v>5</v>
      </c>
      <c r="AG49" s="14"/>
      <c r="AH49" s="14"/>
      <c r="AI49" s="14"/>
      <c r="AJ49" s="2">
        <f t="shared" si="59"/>
        <v>0</v>
      </c>
      <c r="AK49" s="21" t="s">
        <v>5</v>
      </c>
      <c r="AL49" s="2">
        <f t="shared" si="60"/>
        <v>9</v>
      </c>
      <c r="AM49" s="2">
        <f t="shared" si="60"/>
        <v>0</v>
      </c>
      <c r="AN49" s="2">
        <f t="shared" si="60"/>
        <v>0</v>
      </c>
      <c r="AO49" s="2">
        <f t="shared" si="60"/>
        <v>0</v>
      </c>
      <c r="AP49" s="19" t="e">
        <f t="shared" si="62"/>
        <v>#DIV/0!</v>
      </c>
      <c r="AQ49" s="18">
        <v>4</v>
      </c>
      <c r="AR49" s="21" t="str">
        <f>+AK47</f>
        <v>Buderim</v>
      </c>
      <c r="AS49" s="20">
        <f t="shared" ref="AS49:AW49" si="64">+AL47</f>
        <v>8</v>
      </c>
      <c r="AT49" s="20">
        <f t="shared" si="64"/>
        <v>64</v>
      </c>
      <c r="AU49" s="20">
        <f t="shared" si="64"/>
        <v>55</v>
      </c>
      <c r="AV49" s="20">
        <f t="shared" si="64"/>
        <v>9</v>
      </c>
      <c r="AW49" s="42">
        <f t="shared" si="64"/>
        <v>1.1636363636363636</v>
      </c>
    </row>
    <row r="50" spans="2:49" x14ac:dyDescent="0.25">
      <c r="B50" s="22" t="s">
        <v>32</v>
      </c>
      <c r="C50" s="2">
        <v>1</v>
      </c>
      <c r="D50" s="2">
        <v>55</v>
      </c>
      <c r="E50" s="2">
        <v>64</v>
      </c>
      <c r="F50" s="2">
        <f t="shared" si="53"/>
        <v>-9</v>
      </c>
      <c r="G50" s="22" t="s">
        <v>32</v>
      </c>
      <c r="H50" s="2"/>
      <c r="I50" s="2"/>
      <c r="J50" s="2"/>
      <c r="K50" s="2">
        <f t="shared" si="54"/>
        <v>0</v>
      </c>
      <c r="L50" s="22" t="s">
        <v>32</v>
      </c>
      <c r="M50" s="2"/>
      <c r="N50" s="2"/>
      <c r="O50" s="2"/>
      <c r="P50" s="2">
        <f t="shared" si="55"/>
        <v>0</v>
      </c>
      <c r="Q50" s="22" t="s">
        <v>32</v>
      </c>
      <c r="R50" s="2"/>
      <c r="S50" s="2"/>
      <c r="T50" s="2"/>
      <c r="U50" s="2">
        <f t="shared" si="56"/>
        <v>0</v>
      </c>
      <c r="V50" s="22" t="s">
        <v>32</v>
      </c>
      <c r="W50" s="2"/>
      <c r="X50" s="2"/>
      <c r="Y50" s="2"/>
      <c r="Z50" s="2">
        <f t="shared" si="57"/>
        <v>0</v>
      </c>
      <c r="AA50" s="22" t="s">
        <v>32</v>
      </c>
      <c r="AB50" s="2"/>
      <c r="AC50" s="2"/>
      <c r="AD50" s="2"/>
      <c r="AE50" s="2">
        <f t="shared" si="58"/>
        <v>0</v>
      </c>
      <c r="AF50" s="22" t="s">
        <v>32</v>
      </c>
      <c r="AG50" s="2"/>
      <c r="AH50" s="2"/>
      <c r="AI50" s="2"/>
      <c r="AJ50" s="2">
        <f t="shared" si="59"/>
        <v>0</v>
      </c>
      <c r="AK50" s="22" t="s">
        <v>32</v>
      </c>
      <c r="AL50" s="2">
        <f t="shared" si="60"/>
        <v>1</v>
      </c>
      <c r="AM50" s="2">
        <f t="shared" si="60"/>
        <v>55</v>
      </c>
      <c r="AN50" s="2">
        <f t="shared" si="60"/>
        <v>64</v>
      </c>
      <c r="AO50" s="2">
        <f t="shared" si="60"/>
        <v>-9</v>
      </c>
      <c r="AP50" s="19">
        <f t="shared" si="62"/>
        <v>0.859375</v>
      </c>
      <c r="AQ50" s="18">
        <v>3</v>
      </c>
      <c r="AR50" s="21" t="str">
        <f>+AK51</f>
        <v>Coolum Beach</v>
      </c>
      <c r="AS50" s="20">
        <f t="shared" ref="AS50:AW50" si="65">+AL51</f>
        <v>8</v>
      </c>
      <c r="AT50" s="20">
        <f t="shared" si="65"/>
        <v>57</v>
      </c>
      <c r="AU50" s="20">
        <f t="shared" si="65"/>
        <v>51</v>
      </c>
      <c r="AV50" s="20">
        <f t="shared" si="65"/>
        <v>6</v>
      </c>
      <c r="AW50" s="42">
        <f t="shared" si="65"/>
        <v>1.1176470588235294</v>
      </c>
    </row>
    <row r="51" spans="2:49" x14ac:dyDescent="0.25">
      <c r="B51" s="21" t="s">
        <v>33</v>
      </c>
      <c r="C51" s="2">
        <v>8</v>
      </c>
      <c r="D51" s="2">
        <v>57</v>
      </c>
      <c r="E51" s="2">
        <v>51</v>
      </c>
      <c r="F51" s="2">
        <f t="shared" si="53"/>
        <v>6</v>
      </c>
      <c r="G51" s="21" t="s">
        <v>33</v>
      </c>
      <c r="H51" s="2"/>
      <c r="I51" s="2"/>
      <c r="J51" s="2"/>
      <c r="K51" s="2">
        <f t="shared" si="54"/>
        <v>0</v>
      </c>
      <c r="L51" s="21" t="s">
        <v>33</v>
      </c>
      <c r="M51" s="2"/>
      <c r="N51" s="2"/>
      <c r="O51" s="2"/>
      <c r="P51" s="2">
        <f t="shared" si="55"/>
        <v>0</v>
      </c>
      <c r="Q51" s="21" t="s">
        <v>33</v>
      </c>
      <c r="R51" s="2"/>
      <c r="S51" s="2"/>
      <c r="T51" s="2"/>
      <c r="U51" s="2">
        <f t="shared" si="56"/>
        <v>0</v>
      </c>
      <c r="V51" s="21" t="s">
        <v>33</v>
      </c>
      <c r="W51" s="2"/>
      <c r="X51" s="2"/>
      <c r="Y51" s="2"/>
      <c r="Z51" s="2">
        <f t="shared" si="57"/>
        <v>0</v>
      </c>
      <c r="AA51" s="21" t="s">
        <v>33</v>
      </c>
      <c r="AB51" s="2"/>
      <c r="AC51" s="2"/>
      <c r="AD51" s="2"/>
      <c r="AE51" s="2">
        <f t="shared" si="58"/>
        <v>0</v>
      </c>
      <c r="AF51" s="21" t="s">
        <v>33</v>
      </c>
      <c r="AG51" s="2"/>
      <c r="AH51" s="2"/>
      <c r="AI51" s="2"/>
      <c r="AJ51" s="2">
        <f t="shared" si="59"/>
        <v>0</v>
      </c>
      <c r="AK51" s="21" t="s">
        <v>33</v>
      </c>
      <c r="AL51" s="2">
        <f t="shared" si="60"/>
        <v>8</v>
      </c>
      <c r="AM51" s="2">
        <f t="shared" si="60"/>
        <v>57</v>
      </c>
      <c r="AN51" s="2">
        <f t="shared" si="60"/>
        <v>51</v>
      </c>
      <c r="AO51" s="2">
        <f t="shared" si="60"/>
        <v>6</v>
      </c>
      <c r="AP51" s="19">
        <f t="shared" si="62"/>
        <v>1.1176470588235294</v>
      </c>
      <c r="AQ51" s="18">
        <v>7</v>
      </c>
      <c r="AR51" s="22" t="str">
        <f>+AK48</f>
        <v>Club Kawana</v>
      </c>
      <c r="AS51" s="41">
        <f t="shared" ref="AS51:AW51" si="66">+AL48</f>
        <v>1</v>
      </c>
      <c r="AT51" s="41">
        <f t="shared" si="66"/>
        <v>51</v>
      </c>
      <c r="AU51" s="41">
        <f t="shared" si="66"/>
        <v>57</v>
      </c>
      <c r="AV51" s="41">
        <f t="shared" si="66"/>
        <v>-6</v>
      </c>
      <c r="AW51" s="43">
        <f t="shared" si="66"/>
        <v>0.89473684210526316</v>
      </c>
    </row>
    <row r="52" spans="2:49" x14ac:dyDescent="0.25">
      <c r="B52" s="21" t="s">
        <v>13</v>
      </c>
      <c r="C52" s="2">
        <v>1</v>
      </c>
      <c r="D52" s="2">
        <v>41</v>
      </c>
      <c r="E52" s="2">
        <v>64</v>
      </c>
      <c r="F52" s="2">
        <f t="shared" si="53"/>
        <v>-23</v>
      </c>
      <c r="G52" s="21" t="s">
        <v>13</v>
      </c>
      <c r="H52" s="2"/>
      <c r="I52" s="2"/>
      <c r="J52" s="2"/>
      <c r="K52" s="2">
        <f t="shared" si="54"/>
        <v>0</v>
      </c>
      <c r="L52" s="21" t="s">
        <v>13</v>
      </c>
      <c r="M52" s="2"/>
      <c r="N52" s="2"/>
      <c r="O52" s="2"/>
      <c r="P52" s="2">
        <f t="shared" si="55"/>
        <v>0</v>
      </c>
      <c r="Q52" s="21" t="s">
        <v>13</v>
      </c>
      <c r="R52" s="2"/>
      <c r="S52" s="2"/>
      <c r="T52" s="2"/>
      <c r="U52" s="2">
        <f t="shared" si="56"/>
        <v>0</v>
      </c>
      <c r="V52" s="21" t="s">
        <v>13</v>
      </c>
      <c r="W52" s="2"/>
      <c r="X52" s="2"/>
      <c r="Y52" s="2"/>
      <c r="Z52" s="2">
        <f t="shared" si="57"/>
        <v>0</v>
      </c>
      <c r="AA52" s="21" t="s">
        <v>13</v>
      </c>
      <c r="AB52" s="2"/>
      <c r="AC52" s="2"/>
      <c r="AD52" s="2"/>
      <c r="AE52" s="2">
        <f t="shared" si="58"/>
        <v>0</v>
      </c>
      <c r="AF52" s="21" t="s">
        <v>13</v>
      </c>
      <c r="AG52" s="2"/>
      <c r="AH52" s="2"/>
      <c r="AI52" s="2"/>
      <c r="AJ52" s="2">
        <f t="shared" si="59"/>
        <v>0</v>
      </c>
      <c r="AK52" s="21" t="s">
        <v>13</v>
      </c>
      <c r="AL52" s="2">
        <f t="shared" si="60"/>
        <v>1</v>
      </c>
      <c r="AM52" s="2">
        <f t="shared" si="60"/>
        <v>41</v>
      </c>
      <c r="AN52" s="2">
        <f t="shared" si="60"/>
        <v>64</v>
      </c>
      <c r="AO52" s="2">
        <f t="shared" si="60"/>
        <v>-23</v>
      </c>
      <c r="AP52" s="19">
        <f t="shared" si="62"/>
        <v>0.640625</v>
      </c>
      <c r="AQ52" s="18">
        <v>2</v>
      </c>
      <c r="AR52" s="22" t="str">
        <f>+AK50</f>
        <v>Club Mooloolaba</v>
      </c>
      <c r="AS52" s="41">
        <f t="shared" ref="AS52:AW52" si="67">+AL50</f>
        <v>1</v>
      </c>
      <c r="AT52" s="41">
        <f t="shared" si="67"/>
        <v>55</v>
      </c>
      <c r="AU52" s="41">
        <f t="shared" si="67"/>
        <v>64</v>
      </c>
      <c r="AV52" s="41">
        <f t="shared" si="67"/>
        <v>-9</v>
      </c>
      <c r="AW52" s="43">
        <f t="shared" si="67"/>
        <v>0.859375</v>
      </c>
    </row>
    <row r="53" spans="2:49" x14ac:dyDescent="0.25">
      <c r="B53" s="22" t="s">
        <v>27</v>
      </c>
      <c r="C53" s="2">
        <v>8</v>
      </c>
      <c r="D53" s="2">
        <v>64</v>
      </c>
      <c r="E53" s="2">
        <v>41</v>
      </c>
      <c r="F53" s="2">
        <f t="shared" si="53"/>
        <v>23</v>
      </c>
      <c r="G53" s="22" t="s">
        <v>27</v>
      </c>
      <c r="H53" s="2"/>
      <c r="I53" s="2"/>
      <c r="J53" s="2"/>
      <c r="K53" s="2">
        <f t="shared" si="54"/>
        <v>0</v>
      </c>
      <c r="L53" s="22" t="s">
        <v>27</v>
      </c>
      <c r="M53" s="2"/>
      <c r="N53" s="2"/>
      <c r="O53" s="2"/>
      <c r="P53" s="2">
        <f t="shared" si="55"/>
        <v>0</v>
      </c>
      <c r="Q53" s="22" t="s">
        <v>27</v>
      </c>
      <c r="R53" s="2"/>
      <c r="S53" s="2"/>
      <c r="T53" s="2"/>
      <c r="U53" s="2">
        <f t="shared" si="56"/>
        <v>0</v>
      </c>
      <c r="V53" s="22" t="s">
        <v>27</v>
      </c>
      <c r="W53" s="2"/>
      <c r="X53" s="2"/>
      <c r="Y53" s="2"/>
      <c r="Z53" s="2">
        <f t="shared" si="57"/>
        <v>0</v>
      </c>
      <c r="AA53" s="22" t="s">
        <v>27</v>
      </c>
      <c r="AB53" s="2"/>
      <c r="AC53" s="2"/>
      <c r="AD53" s="2"/>
      <c r="AE53" s="2">
        <f t="shared" si="58"/>
        <v>0</v>
      </c>
      <c r="AF53" s="22" t="s">
        <v>27</v>
      </c>
      <c r="AG53" s="2"/>
      <c r="AH53" s="2"/>
      <c r="AI53" s="2"/>
      <c r="AJ53" s="2">
        <f t="shared" si="59"/>
        <v>0</v>
      </c>
      <c r="AK53" s="22" t="s">
        <v>27</v>
      </c>
      <c r="AL53" s="2">
        <f t="shared" si="60"/>
        <v>8</v>
      </c>
      <c r="AM53" s="2">
        <f t="shared" si="60"/>
        <v>64</v>
      </c>
      <c r="AN53" s="2">
        <f t="shared" si="60"/>
        <v>41</v>
      </c>
      <c r="AO53" s="2">
        <f t="shared" si="60"/>
        <v>23</v>
      </c>
      <c r="AP53" s="19">
        <f t="shared" si="62"/>
        <v>1.5609756097560976</v>
      </c>
      <c r="AQ53" s="18">
        <v>1</v>
      </c>
      <c r="AR53" s="21" t="str">
        <f>+AK52</f>
        <v>Mapleton</v>
      </c>
      <c r="AS53" s="20">
        <f t="shared" ref="AS53:AW53" si="68">+AL52</f>
        <v>1</v>
      </c>
      <c r="AT53" s="20">
        <f t="shared" si="68"/>
        <v>41</v>
      </c>
      <c r="AU53" s="20">
        <f t="shared" si="68"/>
        <v>64</v>
      </c>
      <c r="AV53" s="20">
        <f t="shared" si="68"/>
        <v>-23</v>
      </c>
      <c r="AW53" s="42">
        <f t="shared" si="68"/>
        <v>0.640625</v>
      </c>
    </row>
    <row r="54" spans="2:49" x14ac:dyDescent="0.25">
      <c r="B54" s="22"/>
      <c r="C54" s="2"/>
      <c r="D54" s="2"/>
      <c r="E54" s="2"/>
      <c r="F54" s="2">
        <f t="shared" si="53"/>
        <v>0</v>
      </c>
      <c r="G54" s="22"/>
      <c r="H54" s="2"/>
      <c r="I54" s="2"/>
      <c r="J54" s="2"/>
      <c r="K54" s="2">
        <f t="shared" si="54"/>
        <v>0</v>
      </c>
      <c r="L54" s="22"/>
      <c r="M54" s="2"/>
      <c r="N54" s="2"/>
      <c r="O54" s="2"/>
      <c r="P54" s="2">
        <f t="shared" si="55"/>
        <v>0</v>
      </c>
      <c r="Q54" s="22"/>
      <c r="R54" s="2"/>
      <c r="S54" s="2"/>
      <c r="T54" s="2"/>
      <c r="U54" s="2">
        <f t="shared" si="56"/>
        <v>0</v>
      </c>
      <c r="V54" s="22"/>
      <c r="W54" s="2"/>
      <c r="X54" s="2"/>
      <c r="Y54" s="2"/>
      <c r="Z54" s="2">
        <f t="shared" si="57"/>
        <v>0</v>
      </c>
      <c r="AA54" s="22"/>
      <c r="AB54" s="2"/>
      <c r="AC54" s="2"/>
      <c r="AD54" s="2"/>
      <c r="AE54" s="2">
        <f t="shared" si="58"/>
        <v>0</v>
      </c>
      <c r="AF54" s="22"/>
      <c r="AG54" s="2"/>
      <c r="AH54" s="2"/>
      <c r="AI54" s="2"/>
      <c r="AJ54" s="2">
        <f t="shared" si="59"/>
        <v>0</v>
      </c>
      <c r="AK54" s="22"/>
      <c r="AL54" s="2"/>
      <c r="AM54" s="2"/>
      <c r="AN54" s="2"/>
      <c r="AO54" s="2"/>
      <c r="AP54" s="2"/>
      <c r="AQ54" s="18">
        <v>6</v>
      </c>
      <c r="AR54" s="21"/>
      <c r="AS54" s="2"/>
      <c r="AT54" s="2"/>
      <c r="AU54" s="2"/>
      <c r="AV54" s="2"/>
      <c r="AW54" s="2"/>
    </row>
    <row r="55" spans="2:49" x14ac:dyDescent="0.25">
      <c r="C55" s="2">
        <f>SUM(C47:C54)</f>
        <v>36</v>
      </c>
      <c r="D55" s="2">
        <f>SUM(D47:D54)</f>
        <v>332</v>
      </c>
      <c r="E55" s="2">
        <f>SUM(E47:E54)</f>
        <v>332</v>
      </c>
      <c r="F55" s="2">
        <f>SUM(F47:F54)</f>
        <v>0</v>
      </c>
      <c r="H55" s="2">
        <f>SUM(H47:H54)</f>
        <v>0</v>
      </c>
      <c r="I55" s="2">
        <f>SUM(I47:I54)</f>
        <v>0</v>
      </c>
      <c r="J55" s="2">
        <f>SUM(J47:J54)</f>
        <v>0</v>
      </c>
      <c r="K55" s="2">
        <f>SUM(K47:K54)</f>
        <v>0</v>
      </c>
      <c r="M55" s="2">
        <f>SUM(M47:M54)</f>
        <v>0</v>
      </c>
      <c r="N55" s="2">
        <f>SUM(N47:N54)</f>
        <v>0</v>
      </c>
      <c r="O55" s="2">
        <f>SUM(O47:O54)</f>
        <v>0</v>
      </c>
      <c r="P55" s="2">
        <f>SUM(P47:P54)</f>
        <v>0</v>
      </c>
      <c r="R55" s="2">
        <f>SUM(R47:R54)</f>
        <v>0</v>
      </c>
      <c r="S55" s="2">
        <f>SUM(S47:S54)</f>
        <v>0</v>
      </c>
      <c r="T55" s="2">
        <f>SUM(T47:T54)</f>
        <v>0</v>
      </c>
      <c r="U55" s="2">
        <f>SUM(U47:U54)</f>
        <v>0</v>
      </c>
      <c r="W55" s="2">
        <f>SUM(W47:W54)</f>
        <v>0</v>
      </c>
      <c r="X55" s="2">
        <f>SUM(X47:X54)</f>
        <v>0</v>
      </c>
      <c r="Y55" s="2">
        <f>SUM(Y47:Y54)</f>
        <v>0</v>
      </c>
      <c r="Z55" s="2">
        <f>SUM(Z47:Z54)</f>
        <v>0</v>
      </c>
      <c r="AB55" s="2">
        <f>SUM(AB47:AB54)</f>
        <v>0</v>
      </c>
      <c r="AC55" s="2">
        <f>SUM(AC47:AC54)</f>
        <v>0</v>
      </c>
      <c r="AD55" s="2">
        <f>SUM(AD47:AD54)</f>
        <v>0</v>
      </c>
      <c r="AE55" s="2">
        <f>SUM(AE47:AE54)</f>
        <v>0</v>
      </c>
      <c r="AG55" s="2">
        <f>SUM(AG47:AG54)</f>
        <v>0</v>
      </c>
      <c r="AH55" s="2">
        <f>SUM(AH47:AH54)</f>
        <v>0</v>
      </c>
      <c r="AI55" s="2">
        <f>SUM(AI47:AI54)</f>
        <v>0</v>
      </c>
      <c r="AJ55" s="2">
        <f>SUM(AJ47:AJ54)</f>
        <v>0</v>
      </c>
      <c r="AL55" s="2">
        <f>SUM(AL47:AL54)</f>
        <v>36</v>
      </c>
      <c r="AM55" s="2">
        <f>SUM(AM47:AM54)</f>
        <v>332</v>
      </c>
      <c r="AN55" s="2">
        <f>SUM(AN47:AN54)</f>
        <v>332</v>
      </c>
      <c r="AO55" s="2">
        <f>SUM(AO47:AO54)</f>
        <v>0</v>
      </c>
      <c r="AS55" s="2">
        <f>SUM(AS47:AS54)</f>
        <v>36</v>
      </c>
      <c r="AT55" s="2">
        <f>SUM(AT47:AT54)</f>
        <v>332</v>
      </c>
      <c r="AU55" s="2">
        <f>SUM(AU47:AU54)</f>
        <v>332</v>
      </c>
      <c r="AV55" s="2">
        <f>SUM(AV47:AV54)</f>
        <v>0</v>
      </c>
    </row>
    <row r="56" spans="2:49" x14ac:dyDescent="0.25">
      <c r="C56" s="4">
        <v>36</v>
      </c>
      <c r="D56" s="4"/>
      <c r="E56" s="4"/>
      <c r="F56" s="4"/>
      <c r="H56" s="4">
        <v>36</v>
      </c>
      <c r="I56" s="4"/>
      <c r="J56" s="4"/>
      <c r="K56" s="4"/>
      <c r="M56" s="4">
        <v>36</v>
      </c>
      <c r="N56" s="4"/>
      <c r="O56" s="4"/>
      <c r="P56" s="4"/>
      <c r="R56" s="4">
        <v>36</v>
      </c>
      <c r="S56" s="4"/>
      <c r="T56" s="4"/>
      <c r="U56" s="4"/>
      <c r="W56" s="4">
        <v>36</v>
      </c>
      <c r="X56" s="4"/>
      <c r="Y56" s="4"/>
      <c r="Z56" s="4"/>
      <c r="AB56" s="4">
        <v>36</v>
      </c>
      <c r="AC56" s="4"/>
      <c r="AD56" s="4"/>
      <c r="AE56" s="4"/>
      <c r="AG56" s="4">
        <v>36</v>
      </c>
      <c r="AH56" s="4"/>
      <c r="AI56" s="4"/>
      <c r="AJ56" s="4"/>
      <c r="AL56" s="4">
        <f>7*36</f>
        <v>252</v>
      </c>
      <c r="AM56" s="4"/>
      <c r="AN56" s="4"/>
      <c r="AO56" s="4"/>
      <c r="AS56" s="4">
        <f>7*36</f>
        <v>252</v>
      </c>
      <c r="AT56" s="4"/>
      <c r="AU56" s="4"/>
      <c r="AV56" s="4"/>
    </row>
    <row r="60" spans="2:49" x14ac:dyDescent="0.25">
      <c r="C60" s="4"/>
      <c r="D60" s="4"/>
      <c r="E60" s="4"/>
      <c r="F60" s="4"/>
      <c r="H60" s="4"/>
      <c r="I60" s="4"/>
      <c r="J60" s="4"/>
      <c r="K60" s="4"/>
      <c r="L60" s="16"/>
      <c r="M60" s="17"/>
      <c r="N60" s="17"/>
      <c r="O60" s="4"/>
      <c r="P60" s="4"/>
      <c r="R60" s="4"/>
      <c r="S60" s="4"/>
      <c r="T60" s="4"/>
      <c r="U60" s="4"/>
      <c r="W60" s="4"/>
      <c r="X60" s="4"/>
      <c r="Y60" s="4"/>
      <c r="Z60" s="4"/>
      <c r="AB60" s="4"/>
      <c r="AC60" s="4"/>
      <c r="AD60" s="4"/>
      <c r="AE60" s="4"/>
      <c r="AG60" s="4"/>
      <c r="AH60" s="4"/>
      <c r="AI60" s="4"/>
      <c r="AJ60" s="4"/>
      <c r="AL60" s="4"/>
      <c r="AM60" s="4"/>
      <c r="AN60" s="4"/>
      <c r="AO60" s="4"/>
    </row>
    <row r="61" spans="2:49" x14ac:dyDescent="0.25">
      <c r="C61" s="4"/>
      <c r="D61" s="4"/>
      <c r="E61" s="4"/>
      <c r="F61" s="4"/>
      <c r="H61" s="4"/>
      <c r="I61" s="4"/>
      <c r="J61" s="4"/>
      <c r="K61" s="4"/>
      <c r="M61" s="4"/>
      <c r="N61" s="4"/>
      <c r="O61" s="4"/>
      <c r="P61" s="4"/>
      <c r="R61" s="4"/>
      <c r="S61" s="4"/>
      <c r="T61" s="4"/>
      <c r="U61" s="4"/>
      <c r="W61" s="4"/>
      <c r="X61" s="4"/>
      <c r="Y61" s="4"/>
      <c r="Z61" s="4"/>
      <c r="AB61" s="4"/>
      <c r="AC61" s="4"/>
      <c r="AD61" s="4"/>
      <c r="AE61" s="4"/>
      <c r="AG61" s="4"/>
      <c r="AH61" s="4"/>
      <c r="AI61" s="4"/>
      <c r="AJ61" s="4"/>
      <c r="AL61" s="4"/>
      <c r="AM61" s="4"/>
      <c r="AN61" s="4"/>
      <c r="AO61" s="4"/>
    </row>
    <row r="62" spans="2:49" ht="16.5" thickBot="1" x14ac:dyDescent="0.3">
      <c r="C62" s="4"/>
      <c r="D62" s="4"/>
      <c r="E62" s="4"/>
      <c r="F62" s="4"/>
      <c r="H62" s="4"/>
      <c r="I62" s="4"/>
      <c r="J62" s="4"/>
      <c r="K62" s="4"/>
      <c r="M62" s="4"/>
      <c r="N62" s="4"/>
      <c r="O62" s="4"/>
      <c r="P62" s="4"/>
      <c r="R62" s="4"/>
      <c r="S62" s="4"/>
      <c r="T62" s="4"/>
      <c r="U62" s="4"/>
      <c r="W62" s="4"/>
      <c r="X62" s="4"/>
      <c r="Y62" s="4"/>
      <c r="Z62" s="4"/>
      <c r="AB62" s="4"/>
      <c r="AC62" s="4"/>
      <c r="AD62" s="4"/>
      <c r="AE62" s="4"/>
      <c r="AG62" s="4"/>
      <c r="AH62" s="4"/>
      <c r="AI62" s="4"/>
      <c r="AJ62" s="4"/>
      <c r="AL62" s="4"/>
      <c r="AM62" s="4"/>
      <c r="AN62" s="4"/>
      <c r="AO62" s="4"/>
    </row>
    <row r="63" spans="2:49" ht="16.5" thickBot="1" x14ac:dyDescent="0.3">
      <c r="B63" s="7" t="s">
        <v>23</v>
      </c>
      <c r="D63" s="11" t="s">
        <v>15</v>
      </c>
      <c r="E63" s="12"/>
      <c r="G63" s="7" t="s">
        <v>23</v>
      </c>
      <c r="I63" s="11" t="s">
        <v>16</v>
      </c>
      <c r="J63" s="12"/>
      <c r="L63" s="7" t="s">
        <v>23</v>
      </c>
      <c r="N63" s="11" t="s">
        <v>17</v>
      </c>
      <c r="O63" s="12"/>
      <c r="Q63" s="7" t="s">
        <v>23</v>
      </c>
      <c r="S63" s="11" t="s">
        <v>10</v>
      </c>
      <c r="T63" s="12"/>
      <c r="V63" s="7" t="s">
        <v>23</v>
      </c>
      <c r="X63" s="11" t="s">
        <v>18</v>
      </c>
      <c r="Y63" s="12"/>
      <c r="AA63" s="7" t="s">
        <v>23</v>
      </c>
      <c r="AC63" s="11" t="s">
        <v>19</v>
      </c>
      <c r="AD63" s="12"/>
      <c r="AF63" s="7" t="s">
        <v>23</v>
      </c>
      <c r="AH63" s="11" t="s">
        <v>20</v>
      </c>
      <c r="AI63" s="12"/>
      <c r="AK63" s="7" t="s">
        <v>23</v>
      </c>
      <c r="AM63" s="11" t="s">
        <v>30</v>
      </c>
      <c r="AN63" s="12"/>
      <c r="AR63" s="7" t="s">
        <v>23</v>
      </c>
      <c r="AS63" s="1"/>
      <c r="AT63" s="52" t="s">
        <v>31</v>
      </c>
      <c r="AU63" s="53"/>
      <c r="AV63" s="62"/>
    </row>
    <row r="64" spans="2:49" x14ac:dyDescent="0.25">
      <c r="B64" s="20" t="s">
        <v>0</v>
      </c>
      <c r="C64" s="9" t="s">
        <v>28</v>
      </c>
      <c r="D64" s="10" t="s">
        <v>1</v>
      </c>
      <c r="E64" s="10" t="s">
        <v>2</v>
      </c>
      <c r="F64" s="9" t="s">
        <v>3</v>
      </c>
      <c r="G64" s="20" t="s">
        <v>0</v>
      </c>
      <c r="H64" s="9" t="s">
        <v>28</v>
      </c>
      <c r="I64" s="10" t="s">
        <v>1</v>
      </c>
      <c r="J64" s="10" t="s">
        <v>2</v>
      </c>
      <c r="K64" s="9" t="s">
        <v>3</v>
      </c>
      <c r="L64" s="20" t="s">
        <v>0</v>
      </c>
      <c r="M64" s="9" t="s">
        <v>28</v>
      </c>
      <c r="N64" s="10" t="s">
        <v>1</v>
      </c>
      <c r="O64" s="10" t="s">
        <v>2</v>
      </c>
      <c r="P64" s="9" t="s">
        <v>3</v>
      </c>
      <c r="Q64" s="20" t="s">
        <v>0</v>
      </c>
      <c r="R64" s="9" t="s">
        <v>28</v>
      </c>
      <c r="S64" s="10" t="s">
        <v>1</v>
      </c>
      <c r="T64" s="10" t="s">
        <v>2</v>
      </c>
      <c r="U64" s="9" t="s">
        <v>3</v>
      </c>
      <c r="V64" s="20" t="s">
        <v>0</v>
      </c>
      <c r="W64" s="9" t="s">
        <v>28</v>
      </c>
      <c r="X64" s="10" t="s">
        <v>1</v>
      </c>
      <c r="Y64" s="10" t="s">
        <v>2</v>
      </c>
      <c r="Z64" s="9" t="s">
        <v>3</v>
      </c>
      <c r="AA64" s="20" t="s">
        <v>0</v>
      </c>
      <c r="AB64" s="9" t="s">
        <v>28</v>
      </c>
      <c r="AC64" s="10" t="s">
        <v>1</v>
      </c>
      <c r="AD64" s="10" t="s">
        <v>2</v>
      </c>
      <c r="AE64" s="9" t="s">
        <v>3</v>
      </c>
      <c r="AF64" s="20" t="s">
        <v>0</v>
      </c>
      <c r="AG64" s="9" t="s">
        <v>28</v>
      </c>
      <c r="AH64" s="10" t="s">
        <v>1</v>
      </c>
      <c r="AI64" s="10" t="s">
        <v>2</v>
      </c>
      <c r="AJ64" s="9" t="s">
        <v>3</v>
      </c>
      <c r="AK64" s="20" t="s">
        <v>0</v>
      </c>
      <c r="AL64" s="9" t="s">
        <v>28</v>
      </c>
      <c r="AM64" s="10" t="s">
        <v>1</v>
      </c>
      <c r="AN64" s="10" t="s">
        <v>2</v>
      </c>
      <c r="AO64" s="9" t="s">
        <v>3</v>
      </c>
      <c r="AP64" s="24" t="s">
        <v>9</v>
      </c>
      <c r="AR64" s="20" t="s">
        <v>0</v>
      </c>
      <c r="AS64" s="9" t="s">
        <v>28</v>
      </c>
      <c r="AT64" s="10" t="s">
        <v>1</v>
      </c>
      <c r="AU64" s="10" t="s">
        <v>2</v>
      </c>
      <c r="AV64" s="9" t="s">
        <v>3</v>
      </c>
      <c r="AW64" s="24" t="s">
        <v>9</v>
      </c>
    </row>
    <row r="65" spans="2:49" x14ac:dyDescent="0.25">
      <c r="B65" s="36" t="s">
        <v>4</v>
      </c>
      <c r="C65" s="2">
        <v>0</v>
      </c>
      <c r="D65" s="2">
        <v>36</v>
      </c>
      <c r="E65" s="2">
        <v>70</v>
      </c>
      <c r="F65" s="2">
        <f t="shared" ref="F65:F72" si="69">+D65-E65</f>
        <v>-34</v>
      </c>
      <c r="G65" s="36" t="s">
        <v>4</v>
      </c>
      <c r="H65" s="2"/>
      <c r="I65" s="2"/>
      <c r="J65" s="2"/>
      <c r="K65" s="2">
        <f t="shared" ref="K65:K72" si="70">+I65-J65</f>
        <v>0</v>
      </c>
      <c r="L65" s="36" t="s">
        <v>4</v>
      </c>
      <c r="M65" s="2"/>
      <c r="N65" s="2"/>
      <c r="O65" s="2"/>
      <c r="P65" s="2">
        <f t="shared" ref="P65:P72" si="71">+N65-O65</f>
        <v>0</v>
      </c>
      <c r="Q65" s="36" t="s">
        <v>4</v>
      </c>
      <c r="R65" s="2"/>
      <c r="S65" s="2"/>
      <c r="T65" s="2"/>
      <c r="U65" s="2">
        <f t="shared" ref="U65:U72" si="72">+S65-T65</f>
        <v>0</v>
      </c>
      <c r="V65" s="36" t="s">
        <v>4</v>
      </c>
      <c r="W65" s="2"/>
      <c r="X65" s="2"/>
      <c r="Y65" s="2"/>
      <c r="Z65" s="2">
        <f t="shared" ref="Z65:Z72" si="73">+X65-Y65</f>
        <v>0</v>
      </c>
      <c r="AA65" s="36" t="s">
        <v>4</v>
      </c>
      <c r="AB65" s="2"/>
      <c r="AC65" s="2"/>
      <c r="AD65" s="2"/>
      <c r="AE65" s="2">
        <f t="shared" ref="AE65:AE72" si="74">+AC65-AD65</f>
        <v>0</v>
      </c>
      <c r="AF65" s="36" t="s">
        <v>4</v>
      </c>
      <c r="AG65" s="2"/>
      <c r="AH65" s="2"/>
      <c r="AI65" s="2"/>
      <c r="AJ65" s="2">
        <f t="shared" ref="AJ65:AJ72" si="75">+AH65-AI65</f>
        <v>0</v>
      </c>
      <c r="AK65" s="36" t="s">
        <v>4</v>
      </c>
      <c r="AL65" s="2">
        <f t="shared" ref="AL65:AO71" si="76">+C65+H65+M65+R65+W65+AB65+AG65</f>
        <v>0</v>
      </c>
      <c r="AM65" s="2">
        <f t="shared" si="76"/>
        <v>36</v>
      </c>
      <c r="AN65" s="2">
        <f t="shared" si="76"/>
        <v>70</v>
      </c>
      <c r="AO65" s="2">
        <f t="shared" si="76"/>
        <v>-34</v>
      </c>
      <c r="AP65" s="19">
        <f>+AM65/AN65</f>
        <v>0.51428571428571423</v>
      </c>
      <c r="AQ65" s="18">
        <v>4</v>
      </c>
      <c r="AR65" s="2" t="str">
        <f>+AK67</f>
        <v>Coolum Beach</v>
      </c>
      <c r="AS65" s="2">
        <f t="shared" ref="AS65:AW65" si="77">+AL67</f>
        <v>9</v>
      </c>
      <c r="AT65" s="2">
        <f t="shared" si="77"/>
        <v>70</v>
      </c>
      <c r="AU65" s="2">
        <f t="shared" si="77"/>
        <v>36</v>
      </c>
      <c r="AV65" s="2">
        <f t="shared" si="77"/>
        <v>34</v>
      </c>
      <c r="AW65" s="45">
        <f t="shared" si="77"/>
        <v>1.9444444444444444</v>
      </c>
    </row>
    <row r="66" spans="2:49" x14ac:dyDescent="0.25">
      <c r="B66" s="38" t="s">
        <v>5</v>
      </c>
      <c r="C66" s="2">
        <v>9</v>
      </c>
      <c r="D66" s="2">
        <v>76</v>
      </c>
      <c r="E66" s="2">
        <v>46</v>
      </c>
      <c r="F66" s="2">
        <f t="shared" si="69"/>
        <v>30</v>
      </c>
      <c r="G66" s="38" t="s">
        <v>5</v>
      </c>
      <c r="H66" s="2"/>
      <c r="I66" s="2"/>
      <c r="J66" s="2"/>
      <c r="K66" s="2">
        <f t="shared" si="70"/>
        <v>0</v>
      </c>
      <c r="L66" s="38" t="s">
        <v>5</v>
      </c>
      <c r="M66" s="2"/>
      <c r="N66" s="2"/>
      <c r="O66" s="2"/>
      <c r="P66" s="2">
        <f t="shared" si="71"/>
        <v>0</v>
      </c>
      <c r="Q66" s="38" t="s">
        <v>5</v>
      </c>
      <c r="R66" s="2"/>
      <c r="S66" s="2"/>
      <c r="T66" s="2"/>
      <c r="U66" s="2">
        <f t="shared" si="72"/>
        <v>0</v>
      </c>
      <c r="V66" s="38" t="s">
        <v>5</v>
      </c>
      <c r="W66" s="2"/>
      <c r="X66" s="2"/>
      <c r="Y66" s="2"/>
      <c r="Z66" s="2">
        <f t="shared" si="73"/>
        <v>0</v>
      </c>
      <c r="AA66" s="38" t="s">
        <v>5</v>
      </c>
      <c r="AB66" s="2"/>
      <c r="AC66" s="2"/>
      <c r="AD66" s="2"/>
      <c r="AE66" s="2">
        <f t="shared" si="74"/>
        <v>0</v>
      </c>
      <c r="AF66" s="38" t="s">
        <v>5</v>
      </c>
      <c r="AG66" s="2"/>
      <c r="AH66" s="2"/>
      <c r="AI66" s="2"/>
      <c r="AJ66" s="2">
        <f t="shared" si="75"/>
        <v>0</v>
      </c>
      <c r="AK66" s="38" t="s">
        <v>5</v>
      </c>
      <c r="AL66" s="2">
        <f t="shared" si="76"/>
        <v>9</v>
      </c>
      <c r="AM66" s="2">
        <f t="shared" si="76"/>
        <v>76</v>
      </c>
      <c r="AN66" s="2">
        <f t="shared" si="76"/>
        <v>46</v>
      </c>
      <c r="AO66" s="2">
        <f t="shared" si="76"/>
        <v>30</v>
      </c>
      <c r="AP66" s="19">
        <f t="shared" ref="AP66:AP71" si="78">+AM66/AN66</f>
        <v>1.6521739130434783</v>
      </c>
      <c r="AQ66" s="18">
        <v>6</v>
      </c>
      <c r="AR66" s="2" t="str">
        <f>+AK66</f>
        <v>Club Maroochy</v>
      </c>
      <c r="AS66" s="2">
        <f t="shared" ref="AS66:AW66" si="79">+AL66</f>
        <v>9</v>
      </c>
      <c r="AT66" s="2">
        <f t="shared" si="79"/>
        <v>76</v>
      </c>
      <c r="AU66" s="2">
        <f t="shared" si="79"/>
        <v>46</v>
      </c>
      <c r="AV66" s="2">
        <f t="shared" si="79"/>
        <v>30</v>
      </c>
      <c r="AW66" s="45">
        <f t="shared" si="79"/>
        <v>1.6521739130434783</v>
      </c>
    </row>
    <row r="67" spans="2:49" x14ac:dyDescent="0.25">
      <c r="B67" s="37" t="s">
        <v>33</v>
      </c>
      <c r="C67" s="2">
        <v>9</v>
      </c>
      <c r="D67" s="2">
        <v>70</v>
      </c>
      <c r="E67" s="2">
        <v>36</v>
      </c>
      <c r="F67" s="2">
        <f t="shared" si="69"/>
        <v>34</v>
      </c>
      <c r="G67" s="37" t="s">
        <v>33</v>
      </c>
      <c r="H67" s="2"/>
      <c r="I67" s="2"/>
      <c r="J67" s="2"/>
      <c r="K67" s="2">
        <f t="shared" si="70"/>
        <v>0</v>
      </c>
      <c r="L67" s="37" t="s">
        <v>33</v>
      </c>
      <c r="M67" s="2"/>
      <c r="N67" s="2"/>
      <c r="O67" s="2"/>
      <c r="P67" s="2">
        <f t="shared" si="71"/>
        <v>0</v>
      </c>
      <c r="Q67" s="37" t="s">
        <v>33</v>
      </c>
      <c r="R67" s="2"/>
      <c r="S67" s="2"/>
      <c r="T67" s="2"/>
      <c r="U67" s="2">
        <f t="shared" si="72"/>
        <v>0</v>
      </c>
      <c r="V67" s="37" t="s">
        <v>33</v>
      </c>
      <c r="W67" s="2"/>
      <c r="X67" s="2"/>
      <c r="Y67" s="2"/>
      <c r="Z67" s="2">
        <f t="shared" si="73"/>
        <v>0</v>
      </c>
      <c r="AA67" s="37" t="s">
        <v>33</v>
      </c>
      <c r="AB67" s="2"/>
      <c r="AC67" s="2"/>
      <c r="AD67" s="2"/>
      <c r="AE67" s="2">
        <f t="shared" si="74"/>
        <v>0</v>
      </c>
      <c r="AF67" s="37" t="s">
        <v>33</v>
      </c>
      <c r="AG67" s="2"/>
      <c r="AH67" s="2"/>
      <c r="AI67" s="2"/>
      <c r="AJ67" s="2">
        <f t="shared" si="75"/>
        <v>0</v>
      </c>
      <c r="AK67" s="37" t="s">
        <v>33</v>
      </c>
      <c r="AL67" s="2">
        <f t="shared" si="76"/>
        <v>9</v>
      </c>
      <c r="AM67" s="2">
        <f t="shared" si="76"/>
        <v>70</v>
      </c>
      <c r="AN67" s="2">
        <f t="shared" si="76"/>
        <v>36</v>
      </c>
      <c r="AO67" s="2">
        <f t="shared" si="76"/>
        <v>34</v>
      </c>
      <c r="AP67" s="19">
        <f t="shared" si="78"/>
        <v>1.9444444444444444</v>
      </c>
      <c r="AQ67" s="18">
        <v>1</v>
      </c>
      <c r="AR67" s="44" t="str">
        <f>+AK71</f>
        <v>Yandina</v>
      </c>
      <c r="AS67" s="44">
        <f t="shared" ref="AS67:AW67" si="80">+AL71</f>
        <v>9</v>
      </c>
      <c r="AT67" s="44">
        <f t="shared" si="80"/>
        <v>0</v>
      </c>
      <c r="AU67" s="44">
        <f t="shared" si="80"/>
        <v>0</v>
      </c>
      <c r="AV67" s="44">
        <f t="shared" si="80"/>
        <v>0</v>
      </c>
      <c r="AW67" s="46" t="e">
        <f t="shared" si="80"/>
        <v>#DIV/0!</v>
      </c>
    </row>
    <row r="68" spans="2:49" x14ac:dyDescent="0.25">
      <c r="B68" s="38" t="s">
        <v>29</v>
      </c>
      <c r="C68" s="2">
        <v>0</v>
      </c>
      <c r="D68" s="2">
        <v>46</v>
      </c>
      <c r="E68" s="2">
        <v>76</v>
      </c>
      <c r="F68" s="2">
        <f t="shared" si="69"/>
        <v>-30</v>
      </c>
      <c r="G68" s="38" t="s">
        <v>29</v>
      </c>
      <c r="H68" s="2"/>
      <c r="I68" s="2"/>
      <c r="J68" s="2"/>
      <c r="K68" s="2">
        <f t="shared" si="70"/>
        <v>0</v>
      </c>
      <c r="L68" s="38" t="s">
        <v>29</v>
      </c>
      <c r="M68" s="2"/>
      <c r="N68" s="2"/>
      <c r="O68" s="2"/>
      <c r="P68" s="2">
        <f t="shared" si="71"/>
        <v>0</v>
      </c>
      <c r="Q68" s="38" t="s">
        <v>29</v>
      </c>
      <c r="R68" s="2"/>
      <c r="S68" s="2"/>
      <c r="T68" s="2"/>
      <c r="U68" s="2">
        <f t="shared" si="72"/>
        <v>0</v>
      </c>
      <c r="V68" s="38" t="s">
        <v>29</v>
      </c>
      <c r="W68" s="2"/>
      <c r="X68" s="2"/>
      <c r="Y68" s="2"/>
      <c r="Z68" s="2">
        <f t="shared" si="73"/>
        <v>0</v>
      </c>
      <c r="AA68" s="38" t="s">
        <v>29</v>
      </c>
      <c r="AB68" s="2"/>
      <c r="AC68" s="2"/>
      <c r="AD68" s="2"/>
      <c r="AE68" s="2">
        <f t="shared" si="74"/>
        <v>0</v>
      </c>
      <c r="AF68" s="38" t="s">
        <v>29</v>
      </c>
      <c r="AG68" s="2"/>
      <c r="AH68" s="2"/>
      <c r="AI68" s="2"/>
      <c r="AJ68" s="2">
        <f t="shared" si="75"/>
        <v>0</v>
      </c>
      <c r="AK68" s="38" t="s">
        <v>29</v>
      </c>
      <c r="AL68" s="2">
        <f t="shared" si="76"/>
        <v>0</v>
      </c>
      <c r="AM68" s="2">
        <f t="shared" si="76"/>
        <v>46</v>
      </c>
      <c r="AN68" s="2">
        <f t="shared" si="76"/>
        <v>76</v>
      </c>
      <c r="AO68" s="2">
        <f t="shared" si="76"/>
        <v>-30</v>
      </c>
      <c r="AP68" s="19">
        <f t="shared" si="78"/>
        <v>0.60526315789473684</v>
      </c>
      <c r="AQ68" s="18">
        <v>5</v>
      </c>
      <c r="AR68" s="44" t="str">
        <f>+AK70</f>
        <v>Waves Caloundra</v>
      </c>
      <c r="AS68" s="44">
        <f t="shared" ref="AS68:AW68" si="81">+AL70</f>
        <v>8</v>
      </c>
      <c r="AT68" s="44">
        <f t="shared" si="81"/>
        <v>65</v>
      </c>
      <c r="AU68" s="44">
        <f t="shared" si="81"/>
        <v>49</v>
      </c>
      <c r="AV68" s="44">
        <f t="shared" si="81"/>
        <v>16</v>
      </c>
      <c r="AW68" s="46">
        <f t="shared" si="81"/>
        <v>1.3265306122448979</v>
      </c>
    </row>
    <row r="69" spans="2:49" x14ac:dyDescent="0.25">
      <c r="B69" s="37" t="s">
        <v>39</v>
      </c>
      <c r="C69" s="14">
        <v>1</v>
      </c>
      <c r="D69" s="14">
        <v>49</v>
      </c>
      <c r="E69" s="14">
        <v>65</v>
      </c>
      <c r="F69" s="14">
        <f t="shared" si="69"/>
        <v>-16</v>
      </c>
      <c r="G69" s="37" t="s">
        <v>39</v>
      </c>
      <c r="H69" s="14"/>
      <c r="I69" s="14"/>
      <c r="J69" s="14"/>
      <c r="K69" s="14">
        <f t="shared" si="70"/>
        <v>0</v>
      </c>
      <c r="L69" s="37" t="s">
        <v>39</v>
      </c>
      <c r="M69" s="14"/>
      <c r="N69" s="14"/>
      <c r="O69" s="14"/>
      <c r="P69" s="14">
        <f t="shared" si="71"/>
        <v>0</v>
      </c>
      <c r="Q69" s="37" t="s">
        <v>39</v>
      </c>
      <c r="R69" s="14"/>
      <c r="S69" s="14"/>
      <c r="T69" s="14"/>
      <c r="U69" s="14">
        <f t="shared" si="72"/>
        <v>0</v>
      </c>
      <c r="V69" s="37" t="s">
        <v>39</v>
      </c>
      <c r="W69" s="14"/>
      <c r="X69" s="14"/>
      <c r="Y69" s="14"/>
      <c r="Z69" s="14">
        <f t="shared" si="73"/>
        <v>0</v>
      </c>
      <c r="AA69" s="37" t="s">
        <v>39</v>
      </c>
      <c r="AB69" s="14"/>
      <c r="AC69" s="14"/>
      <c r="AD69" s="14"/>
      <c r="AE69" s="14">
        <f t="shared" si="74"/>
        <v>0</v>
      </c>
      <c r="AF69" s="37" t="s">
        <v>39</v>
      </c>
      <c r="AG69" s="14"/>
      <c r="AH69" s="14"/>
      <c r="AI69" s="14"/>
      <c r="AJ69" s="14">
        <f t="shared" si="75"/>
        <v>0</v>
      </c>
      <c r="AK69" s="37" t="s">
        <v>39</v>
      </c>
      <c r="AL69" s="2">
        <f t="shared" si="76"/>
        <v>1</v>
      </c>
      <c r="AM69" s="2">
        <f t="shared" si="76"/>
        <v>49</v>
      </c>
      <c r="AN69" s="2">
        <f t="shared" si="76"/>
        <v>65</v>
      </c>
      <c r="AO69" s="2">
        <f t="shared" si="76"/>
        <v>-16</v>
      </c>
      <c r="AP69" s="25">
        <f t="shared" si="78"/>
        <v>0.75384615384615383</v>
      </c>
      <c r="AQ69" s="26">
        <v>2</v>
      </c>
      <c r="AR69" s="14" t="str">
        <f>+AK69</f>
        <v>Tewantin Noosa</v>
      </c>
      <c r="AS69" s="14">
        <f t="shared" ref="AS69:AW69" si="82">+AL69</f>
        <v>1</v>
      </c>
      <c r="AT69" s="14">
        <f t="shared" si="82"/>
        <v>49</v>
      </c>
      <c r="AU69" s="14">
        <f t="shared" si="82"/>
        <v>65</v>
      </c>
      <c r="AV69" s="14">
        <f t="shared" si="82"/>
        <v>-16</v>
      </c>
      <c r="AW69" s="47">
        <f t="shared" si="82"/>
        <v>0.75384615384615383</v>
      </c>
    </row>
    <row r="70" spans="2:49" x14ac:dyDescent="0.25">
      <c r="B70" s="37" t="s">
        <v>34</v>
      </c>
      <c r="C70" s="14">
        <v>8</v>
      </c>
      <c r="D70" s="14">
        <v>65</v>
      </c>
      <c r="E70" s="14">
        <v>49</v>
      </c>
      <c r="F70" s="14">
        <f t="shared" si="69"/>
        <v>16</v>
      </c>
      <c r="G70" s="37" t="s">
        <v>34</v>
      </c>
      <c r="H70" s="14"/>
      <c r="I70" s="14"/>
      <c r="J70" s="14"/>
      <c r="K70" s="14">
        <f t="shared" si="70"/>
        <v>0</v>
      </c>
      <c r="L70" s="37" t="s">
        <v>34</v>
      </c>
      <c r="M70" s="14"/>
      <c r="N70" s="14"/>
      <c r="O70" s="14"/>
      <c r="P70" s="14">
        <f t="shared" si="71"/>
        <v>0</v>
      </c>
      <c r="Q70" s="37" t="s">
        <v>34</v>
      </c>
      <c r="R70" s="14"/>
      <c r="S70" s="14"/>
      <c r="T70" s="14"/>
      <c r="U70" s="14">
        <f t="shared" si="72"/>
        <v>0</v>
      </c>
      <c r="V70" s="37" t="s">
        <v>34</v>
      </c>
      <c r="W70" s="14"/>
      <c r="X70" s="14"/>
      <c r="Y70" s="14"/>
      <c r="Z70" s="14">
        <f t="shared" si="73"/>
        <v>0</v>
      </c>
      <c r="AA70" s="37" t="s">
        <v>34</v>
      </c>
      <c r="AB70" s="14"/>
      <c r="AC70" s="14"/>
      <c r="AD70" s="14"/>
      <c r="AE70" s="14">
        <f t="shared" si="74"/>
        <v>0</v>
      </c>
      <c r="AF70" s="37" t="s">
        <v>34</v>
      </c>
      <c r="AG70" s="14"/>
      <c r="AH70" s="14"/>
      <c r="AI70" s="14"/>
      <c r="AJ70" s="14">
        <f t="shared" si="75"/>
        <v>0</v>
      </c>
      <c r="AK70" s="37" t="s">
        <v>34</v>
      </c>
      <c r="AL70" s="2">
        <f t="shared" si="76"/>
        <v>8</v>
      </c>
      <c r="AM70" s="2">
        <f t="shared" si="76"/>
        <v>65</v>
      </c>
      <c r="AN70" s="2">
        <f t="shared" si="76"/>
        <v>49</v>
      </c>
      <c r="AO70" s="2">
        <f t="shared" si="76"/>
        <v>16</v>
      </c>
      <c r="AP70" s="25">
        <f t="shared" si="78"/>
        <v>1.3265306122448979</v>
      </c>
      <c r="AQ70" s="26">
        <v>7</v>
      </c>
      <c r="AR70" s="14" t="str">
        <f>+AK68</f>
        <v>Headland Pacific</v>
      </c>
      <c r="AS70" s="14">
        <f t="shared" ref="AS70:AW70" si="83">+AL68</f>
        <v>0</v>
      </c>
      <c r="AT70" s="14">
        <f t="shared" si="83"/>
        <v>46</v>
      </c>
      <c r="AU70" s="14">
        <f t="shared" si="83"/>
        <v>76</v>
      </c>
      <c r="AV70" s="14">
        <f t="shared" si="83"/>
        <v>-30</v>
      </c>
      <c r="AW70" s="47">
        <f t="shared" si="83"/>
        <v>0.60526315789473684</v>
      </c>
    </row>
    <row r="71" spans="2:49" x14ac:dyDescent="0.25">
      <c r="B71" s="36" t="s">
        <v>26</v>
      </c>
      <c r="C71" s="2">
        <v>9</v>
      </c>
      <c r="D71" s="2">
        <v>0</v>
      </c>
      <c r="E71" s="2">
        <v>0</v>
      </c>
      <c r="F71" s="2">
        <f t="shared" si="69"/>
        <v>0</v>
      </c>
      <c r="G71" s="36" t="s">
        <v>26</v>
      </c>
      <c r="H71" s="2"/>
      <c r="I71" s="2"/>
      <c r="J71" s="2"/>
      <c r="K71" s="2">
        <f t="shared" si="70"/>
        <v>0</v>
      </c>
      <c r="L71" s="36" t="s">
        <v>26</v>
      </c>
      <c r="M71" s="2"/>
      <c r="N71" s="2"/>
      <c r="O71" s="2"/>
      <c r="P71" s="2">
        <f t="shared" si="71"/>
        <v>0</v>
      </c>
      <c r="Q71" s="36" t="s">
        <v>26</v>
      </c>
      <c r="R71" s="2"/>
      <c r="S71" s="2"/>
      <c r="T71" s="2"/>
      <c r="U71" s="2">
        <f t="shared" si="72"/>
        <v>0</v>
      </c>
      <c r="V71" s="36" t="s">
        <v>26</v>
      </c>
      <c r="W71" s="2"/>
      <c r="X71" s="2"/>
      <c r="Y71" s="2"/>
      <c r="Z71" s="2">
        <f t="shared" si="73"/>
        <v>0</v>
      </c>
      <c r="AA71" s="36" t="s">
        <v>26</v>
      </c>
      <c r="AB71" s="2"/>
      <c r="AC71" s="2"/>
      <c r="AD71" s="2"/>
      <c r="AE71" s="2">
        <f t="shared" si="74"/>
        <v>0</v>
      </c>
      <c r="AF71" s="36" t="s">
        <v>26</v>
      </c>
      <c r="AG71" s="2"/>
      <c r="AH71" s="2"/>
      <c r="AI71" s="2"/>
      <c r="AJ71" s="2">
        <f t="shared" si="75"/>
        <v>0</v>
      </c>
      <c r="AK71" s="36" t="s">
        <v>26</v>
      </c>
      <c r="AL71" s="2">
        <f t="shared" si="76"/>
        <v>9</v>
      </c>
      <c r="AM71" s="2">
        <f t="shared" si="76"/>
        <v>0</v>
      </c>
      <c r="AN71" s="2">
        <f t="shared" si="76"/>
        <v>0</v>
      </c>
      <c r="AO71" s="2">
        <f t="shared" si="76"/>
        <v>0</v>
      </c>
      <c r="AP71" s="19" t="e">
        <f t="shared" si="78"/>
        <v>#DIV/0!</v>
      </c>
      <c r="AQ71" s="18">
        <v>3</v>
      </c>
      <c r="AR71" s="44" t="str">
        <f>+AK65</f>
        <v>Club Kawana</v>
      </c>
      <c r="AS71" s="44">
        <f t="shared" ref="AS71:AW71" si="84">+AL65</f>
        <v>0</v>
      </c>
      <c r="AT71" s="44">
        <f t="shared" si="84"/>
        <v>36</v>
      </c>
      <c r="AU71" s="44">
        <f t="shared" si="84"/>
        <v>70</v>
      </c>
      <c r="AV71" s="44">
        <f t="shared" si="84"/>
        <v>-34</v>
      </c>
      <c r="AW71" s="46">
        <f t="shared" si="84"/>
        <v>0.51428571428571423</v>
      </c>
    </row>
    <row r="72" spans="2:49" x14ac:dyDescent="0.25">
      <c r="B72" s="37"/>
      <c r="C72" s="2"/>
      <c r="D72" s="2"/>
      <c r="E72" s="2"/>
      <c r="F72" s="2">
        <f t="shared" si="69"/>
        <v>0</v>
      </c>
      <c r="G72" s="37"/>
      <c r="H72" s="2"/>
      <c r="I72" s="2"/>
      <c r="J72" s="2"/>
      <c r="K72" s="2">
        <f t="shared" si="70"/>
        <v>0</v>
      </c>
      <c r="L72" s="37"/>
      <c r="M72" s="2"/>
      <c r="N72" s="2"/>
      <c r="O72" s="2"/>
      <c r="P72" s="2">
        <f t="shared" si="71"/>
        <v>0</v>
      </c>
      <c r="Q72" s="37"/>
      <c r="R72" s="2"/>
      <c r="S72" s="2"/>
      <c r="T72" s="2"/>
      <c r="U72" s="2">
        <f t="shared" si="72"/>
        <v>0</v>
      </c>
      <c r="V72" s="37"/>
      <c r="W72" s="2"/>
      <c r="X72" s="2"/>
      <c r="Y72" s="2"/>
      <c r="Z72" s="2">
        <f t="shared" si="73"/>
        <v>0</v>
      </c>
      <c r="AA72" s="37"/>
      <c r="AB72" s="2"/>
      <c r="AC72" s="2"/>
      <c r="AD72" s="2"/>
      <c r="AE72" s="2">
        <f t="shared" si="74"/>
        <v>0</v>
      </c>
      <c r="AF72" s="37"/>
      <c r="AG72" s="2"/>
      <c r="AH72" s="2"/>
      <c r="AI72" s="2"/>
      <c r="AJ72" s="2">
        <f t="shared" si="75"/>
        <v>0</v>
      </c>
      <c r="AK72" s="37"/>
      <c r="AL72" s="2"/>
      <c r="AM72" s="2"/>
      <c r="AN72" s="2"/>
      <c r="AO72" s="2"/>
      <c r="AP72" s="2"/>
      <c r="AQ72" s="18">
        <v>8</v>
      </c>
      <c r="AR72" s="37"/>
      <c r="AS72" s="2"/>
      <c r="AT72" s="2"/>
      <c r="AU72" s="2"/>
      <c r="AV72" s="2"/>
      <c r="AW72" s="2"/>
    </row>
    <row r="73" spans="2:49" x14ac:dyDescent="0.25">
      <c r="C73" s="2"/>
      <c r="D73" s="2">
        <f>SUM(D65:D72)</f>
        <v>342</v>
      </c>
      <c r="E73" s="2">
        <f>SUM(E65:E72)</f>
        <v>342</v>
      </c>
      <c r="F73" s="2">
        <f>SUM(F65:F72)</f>
        <v>0</v>
      </c>
      <c r="H73" s="2">
        <f>SUM(H65:H72)</f>
        <v>0</v>
      </c>
      <c r="I73" s="2">
        <f>SUM(I65:I72)</f>
        <v>0</v>
      </c>
      <c r="J73" s="2">
        <f>SUM(J65:J72)</f>
        <v>0</v>
      </c>
      <c r="K73" s="2">
        <f>SUM(K65:K72)</f>
        <v>0</v>
      </c>
      <c r="M73" s="2">
        <f>SUM(M65:M72)</f>
        <v>0</v>
      </c>
      <c r="N73" s="2">
        <f>SUM(N65:N72)</f>
        <v>0</v>
      </c>
      <c r="O73" s="2">
        <f>SUM(O65:O72)</f>
        <v>0</v>
      </c>
      <c r="P73" s="2">
        <f>SUM(P65:P72)</f>
        <v>0</v>
      </c>
      <c r="R73" s="2">
        <f>SUM(R65:R72)</f>
        <v>0</v>
      </c>
      <c r="S73" s="2">
        <f>SUM(S65:S72)</f>
        <v>0</v>
      </c>
      <c r="T73" s="2">
        <f>SUM(T65:T72)</f>
        <v>0</v>
      </c>
      <c r="U73" s="2">
        <f>SUM(U65:U72)</f>
        <v>0</v>
      </c>
      <c r="W73" s="2">
        <f>SUM(W65:W72)</f>
        <v>0</v>
      </c>
      <c r="X73" s="2">
        <f>SUM(X65:X72)</f>
        <v>0</v>
      </c>
      <c r="Y73" s="2">
        <f>SUM(Y65:Y72)</f>
        <v>0</v>
      </c>
      <c r="Z73" s="2">
        <f>SUM(Z65:Z72)</f>
        <v>0</v>
      </c>
      <c r="AB73" s="2">
        <f>SUM(AB65:AB72)</f>
        <v>0</v>
      </c>
      <c r="AC73" s="2">
        <f>SUM(AC65:AC72)</f>
        <v>0</v>
      </c>
      <c r="AD73" s="2">
        <f>SUM(AD65:AD72)</f>
        <v>0</v>
      </c>
      <c r="AE73" s="2">
        <f>SUM(AE65:AE72)</f>
        <v>0</v>
      </c>
      <c r="AG73" s="2">
        <f>SUM(AG65:AG72)</f>
        <v>0</v>
      </c>
      <c r="AH73" s="2">
        <f>SUM(AH65:AH72)</f>
        <v>0</v>
      </c>
      <c r="AI73" s="2">
        <f>SUM(AI65:AI72)</f>
        <v>0</v>
      </c>
      <c r="AJ73" s="2">
        <f>SUM(AJ65:AJ72)</f>
        <v>0</v>
      </c>
      <c r="AL73" s="2">
        <f>SUM(AL65:AL72)</f>
        <v>36</v>
      </c>
      <c r="AM73" s="2">
        <f>SUM(AM65:AM72)</f>
        <v>342</v>
      </c>
      <c r="AN73" s="2">
        <f>SUM(AN65:AN72)</f>
        <v>342</v>
      </c>
      <c r="AO73" s="2">
        <f>SUM(AO65:AO72)</f>
        <v>0</v>
      </c>
      <c r="AR73" s="23"/>
      <c r="AS73" s="2">
        <f>SUM(AS65:AS72)</f>
        <v>36</v>
      </c>
      <c r="AT73" s="2">
        <f>SUM(AT65:AT72)</f>
        <v>342</v>
      </c>
      <c r="AU73" s="2">
        <f>SUM(AU65:AU72)</f>
        <v>342</v>
      </c>
      <c r="AV73" s="2">
        <f>SUM(AV65:AV72)</f>
        <v>0</v>
      </c>
    </row>
    <row r="74" spans="2:49" x14ac:dyDescent="0.25">
      <c r="C74" s="4">
        <v>36</v>
      </c>
      <c r="D74" s="4"/>
      <c r="E74" s="4"/>
      <c r="F74" s="4"/>
      <c r="H74" s="4">
        <v>36</v>
      </c>
      <c r="I74" s="4"/>
      <c r="J74" s="4"/>
      <c r="K74" s="4"/>
      <c r="M74" s="4">
        <v>36</v>
      </c>
      <c r="N74" s="4"/>
      <c r="O74" s="4"/>
      <c r="P74" s="4"/>
      <c r="R74" s="4">
        <v>36</v>
      </c>
      <c r="S74" s="4"/>
      <c r="T74" s="4"/>
      <c r="U74" s="4"/>
      <c r="W74" s="4">
        <v>36</v>
      </c>
      <c r="X74" s="4"/>
      <c r="Y74" s="4"/>
      <c r="Z74" s="4"/>
      <c r="AB74" s="4">
        <v>36</v>
      </c>
      <c r="AC74" s="4"/>
      <c r="AD74" s="4"/>
      <c r="AE74" s="4"/>
      <c r="AG74" s="4">
        <v>36</v>
      </c>
      <c r="AH74" s="4"/>
      <c r="AI74" s="4"/>
      <c r="AJ74" s="4"/>
      <c r="AL74" s="4">
        <f>7*36</f>
        <v>252</v>
      </c>
      <c r="AM74" s="4"/>
      <c r="AN74" s="4"/>
      <c r="AO74" s="4"/>
      <c r="AR74" s="23"/>
      <c r="AS74" s="4">
        <f>7*36</f>
        <v>252</v>
      </c>
      <c r="AT74" s="4"/>
      <c r="AU74" s="4"/>
      <c r="AV74" s="4"/>
    </row>
    <row r="75" spans="2:49" x14ac:dyDescent="0.25">
      <c r="C75" s="4"/>
      <c r="D75" s="4"/>
      <c r="E75" s="4"/>
      <c r="F75" s="4"/>
      <c r="H75" s="4"/>
      <c r="I75" s="4"/>
      <c r="J75" s="4"/>
      <c r="K75" s="4"/>
      <c r="M75" s="4"/>
      <c r="N75" s="4"/>
      <c r="O75" s="4"/>
      <c r="P75" s="4"/>
      <c r="R75" s="4"/>
      <c r="S75" s="4"/>
      <c r="T75" s="4"/>
      <c r="U75" s="4"/>
      <c r="W75" s="4"/>
      <c r="X75" s="4"/>
      <c r="Y75" s="4"/>
      <c r="Z75" s="4"/>
      <c r="AB75" s="4"/>
      <c r="AC75" s="4"/>
      <c r="AD75" s="4"/>
      <c r="AE75" s="4"/>
      <c r="AG75" s="4"/>
      <c r="AH75" s="4"/>
      <c r="AI75" s="4"/>
      <c r="AJ75" s="4"/>
      <c r="AL75" s="4"/>
      <c r="AM75" s="4"/>
      <c r="AN75" s="4"/>
      <c r="AO75" s="4"/>
    </row>
    <row r="76" spans="2:49" x14ac:dyDescent="0.25">
      <c r="C76" s="4"/>
      <c r="D76" s="4"/>
      <c r="E76" s="4"/>
      <c r="F76" s="4"/>
      <c r="H76" s="4"/>
      <c r="I76" s="4"/>
      <c r="J76" s="4"/>
      <c r="K76" s="4"/>
      <c r="M76" s="4"/>
      <c r="N76" s="4"/>
      <c r="O76" s="4"/>
      <c r="P76" s="4"/>
      <c r="R76" s="4"/>
      <c r="S76" s="4"/>
      <c r="T76" s="4"/>
      <c r="U76" s="4"/>
      <c r="W76" s="4"/>
      <c r="X76" s="4"/>
      <c r="Y76" s="4"/>
      <c r="Z76" s="4"/>
      <c r="AB76" s="4"/>
      <c r="AC76" s="4"/>
      <c r="AD76" s="4"/>
      <c r="AE76" s="4"/>
      <c r="AG76" s="4"/>
      <c r="AH76" s="4"/>
      <c r="AI76" s="4"/>
      <c r="AJ76" s="4"/>
      <c r="AL76" s="4"/>
      <c r="AM76" s="4"/>
      <c r="AN76" s="4"/>
      <c r="AO76" s="4"/>
    </row>
    <row r="77" spans="2:49" ht="16.5" thickBot="1" x14ac:dyDescent="0.3">
      <c r="C77" s="4"/>
      <c r="D77" s="4"/>
      <c r="E77" s="4"/>
      <c r="F77" s="4"/>
      <c r="H77" s="4"/>
      <c r="I77" s="4"/>
      <c r="J77" s="4"/>
      <c r="K77" s="4"/>
      <c r="M77" s="4"/>
      <c r="N77" s="4"/>
      <c r="O77" s="4"/>
      <c r="P77" s="4"/>
      <c r="R77" s="4"/>
      <c r="S77" s="4"/>
      <c r="T77" s="4"/>
      <c r="U77" s="4"/>
      <c r="W77" s="4"/>
      <c r="X77" s="4"/>
      <c r="Y77" s="4"/>
      <c r="Z77" s="4"/>
      <c r="AB77" s="4"/>
      <c r="AC77" s="4"/>
      <c r="AD77" s="4"/>
      <c r="AE77" s="4"/>
      <c r="AG77" s="4"/>
      <c r="AH77" s="4"/>
      <c r="AI77" s="4"/>
      <c r="AJ77" s="4"/>
      <c r="AL77" s="4"/>
      <c r="AM77" s="4"/>
      <c r="AN77" s="4"/>
      <c r="AO77" s="4"/>
    </row>
    <row r="78" spans="2:49" ht="16.5" thickBot="1" x14ac:dyDescent="0.3">
      <c r="B78" s="8" t="s">
        <v>24</v>
      </c>
      <c r="D78" s="11" t="s">
        <v>15</v>
      </c>
      <c r="E78" s="12"/>
      <c r="G78" s="8" t="s">
        <v>24</v>
      </c>
      <c r="I78" s="11" t="s">
        <v>16</v>
      </c>
      <c r="J78" s="12"/>
      <c r="L78" s="8" t="s">
        <v>24</v>
      </c>
      <c r="N78" s="11" t="s">
        <v>17</v>
      </c>
      <c r="O78" s="12"/>
      <c r="Q78" s="8" t="s">
        <v>24</v>
      </c>
      <c r="S78" s="11" t="s">
        <v>10</v>
      </c>
      <c r="T78" s="12"/>
      <c r="V78" s="8" t="s">
        <v>24</v>
      </c>
      <c r="X78" s="11" t="s">
        <v>18</v>
      </c>
      <c r="Y78" s="12"/>
      <c r="AA78" s="8" t="s">
        <v>24</v>
      </c>
      <c r="AC78" s="11" t="s">
        <v>19</v>
      </c>
      <c r="AD78" s="12"/>
      <c r="AF78" s="8" t="s">
        <v>24</v>
      </c>
      <c r="AH78" s="11" t="s">
        <v>20</v>
      </c>
      <c r="AI78" s="12"/>
      <c r="AK78" s="8" t="s">
        <v>24</v>
      </c>
      <c r="AM78" s="11" t="s">
        <v>30</v>
      </c>
      <c r="AN78" s="12"/>
      <c r="AR78" s="8" t="s">
        <v>24</v>
      </c>
      <c r="AS78" s="1"/>
      <c r="AT78" s="55" t="s">
        <v>31</v>
      </c>
      <c r="AU78" s="56"/>
      <c r="AV78" s="57"/>
    </row>
    <row r="79" spans="2:49" x14ac:dyDescent="0.25">
      <c r="B79" s="20" t="s">
        <v>0</v>
      </c>
      <c r="C79" s="9" t="s">
        <v>28</v>
      </c>
      <c r="D79" s="10" t="s">
        <v>1</v>
      </c>
      <c r="E79" s="10" t="s">
        <v>2</v>
      </c>
      <c r="F79" s="9" t="s">
        <v>3</v>
      </c>
      <c r="G79" s="20" t="s">
        <v>0</v>
      </c>
      <c r="H79" s="9" t="s">
        <v>28</v>
      </c>
      <c r="I79" s="10" t="s">
        <v>1</v>
      </c>
      <c r="J79" s="10" t="s">
        <v>2</v>
      </c>
      <c r="K79" s="9" t="s">
        <v>3</v>
      </c>
      <c r="L79" s="20" t="s">
        <v>0</v>
      </c>
      <c r="M79" s="9" t="s">
        <v>28</v>
      </c>
      <c r="N79" s="10" t="s">
        <v>1</v>
      </c>
      <c r="O79" s="10" t="s">
        <v>2</v>
      </c>
      <c r="P79" s="9" t="s">
        <v>3</v>
      </c>
      <c r="Q79" s="20" t="s">
        <v>0</v>
      </c>
      <c r="R79" s="9" t="s">
        <v>28</v>
      </c>
      <c r="S79" s="10" t="s">
        <v>1</v>
      </c>
      <c r="T79" s="10" t="s">
        <v>2</v>
      </c>
      <c r="U79" s="9" t="s">
        <v>3</v>
      </c>
      <c r="V79" s="20" t="s">
        <v>0</v>
      </c>
      <c r="W79" s="9" t="s">
        <v>28</v>
      </c>
      <c r="X79" s="10" t="s">
        <v>1</v>
      </c>
      <c r="Y79" s="10" t="s">
        <v>2</v>
      </c>
      <c r="Z79" s="9" t="s">
        <v>3</v>
      </c>
      <c r="AA79" s="20" t="s">
        <v>0</v>
      </c>
      <c r="AB79" s="9" t="s">
        <v>28</v>
      </c>
      <c r="AC79" s="10" t="s">
        <v>1</v>
      </c>
      <c r="AD79" s="10" t="s">
        <v>2</v>
      </c>
      <c r="AE79" s="9" t="s">
        <v>3</v>
      </c>
      <c r="AF79" s="20" t="s">
        <v>0</v>
      </c>
      <c r="AG79" s="9" t="s">
        <v>28</v>
      </c>
      <c r="AH79" s="10" t="s">
        <v>1</v>
      </c>
      <c r="AI79" s="10" t="s">
        <v>2</v>
      </c>
      <c r="AJ79" s="9" t="s">
        <v>3</v>
      </c>
      <c r="AK79" s="20" t="s">
        <v>0</v>
      </c>
      <c r="AL79" s="9" t="s">
        <v>28</v>
      </c>
      <c r="AM79" s="10" t="s">
        <v>1</v>
      </c>
      <c r="AN79" s="10" t="s">
        <v>2</v>
      </c>
      <c r="AO79" s="9" t="s">
        <v>3</v>
      </c>
      <c r="AP79" s="24" t="s">
        <v>9</v>
      </c>
      <c r="AR79" s="20" t="s">
        <v>0</v>
      </c>
      <c r="AS79" s="9" t="s">
        <v>28</v>
      </c>
      <c r="AT79" s="10" t="s">
        <v>1</v>
      </c>
      <c r="AU79" s="10" t="s">
        <v>2</v>
      </c>
      <c r="AV79" s="10" t="s">
        <v>3</v>
      </c>
      <c r="AW79" s="24" t="s">
        <v>9</v>
      </c>
    </row>
    <row r="80" spans="2:49" x14ac:dyDescent="0.25">
      <c r="B80" s="21" t="s">
        <v>7</v>
      </c>
      <c r="C80" s="2">
        <v>0</v>
      </c>
      <c r="D80" s="2">
        <v>25</v>
      </c>
      <c r="E80" s="2">
        <v>57</v>
      </c>
      <c r="F80" s="2">
        <f t="shared" ref="F80:F87" si="85">+D80-E80</f>
        <v>-32</v>
      </c>
      <c r="G80" s="21" t="s">
        <v>7</v>
      </c>
      <c r="H80" s="2"/>
      <c r="I80" s="2"/>
      <c r="J80" s="2"/>
      <c r="K80" s="2">
        <f t="shared" ref="K80:K87" si="86">+I80-J80</f>
        <v>0</v>
      </c>
      <c r="L80" s="21" t="s">
        <v>7</v>
      </c>
      <c r="M80" s="2"/>
      <c r="N80" s="2"/>
      <c r="O80" s="2"/>
      <c r="P80" s="2">
        <f t="shared" ref="P80:P87" si="87">+N80-O80</f>
        <v>0</v>
      </c>
      <c r="Q80" s="21" t="s">
        <v>7</v>
      </c>
      <c r="R80" s="2"/>
      <c r="S80" s="2"/>
      <c r="T80" s="2"/>
      <c r="U80" s="2">
        <f t="shared" ref="U80:U87" si="88">+S80-T80</f>
        <v>0</v>
      </c>
      <c r="V80" s="21" t="s">
        <v>7</v>
      </c>
      <c r="W80" s="2"/>
      <c r="X80" s="2"/>
      <c r="Y80" s="2"/>
      <c r="Z80" s="2">
        <f t="shared" ref="Z80:Z87" si="89">+X80-Y80</f>
        <v>0</v>
      </c>
      <c r="AA80" s="21" t="s">
        <v>7</v>
      </c>
      <c r="AB80" s="2"/>
      <c r="AC80" s="2"/>
      <c r="AD80" s="2"/>
      <c r="AE80" s="2">
        <f t="shared" ref="AE80:AE87" si="90">+AC80-AD80</f>
        <v>0</v>
      </c>
      <c r="AF80" s="21" t="s">
        <v>7</v>
      </c>
      <c r="AG80" s="2"/>
      <c r="AH80" s="2"/>
      <c r="AI80" s="2"/>
      <c r="AJ80" s="2">
        <f t="shared" ref="AJ80:AJ87" si="91">+AH80-AI80</f>
        <v>0</v>
      </c>
      <c r="AK80" s="21" t="s">
        <v>7</v>
      </c>
      <c r="AL80" s="2">
        <f t="shared" ref="AL80:AO87" si="92">+C80+H80+M80+R80+W80+AB80+AG80</f>
        <v>0</v>
      </c>
      <c r="AM80" s="2">
        <f t="shared" si="92"/>
        <v>25</v>
      </c>
      <c r="AN80" s="2">
        <f t="shared" si="92"/>
        <v>57</v>
      </c>
      <c r="AO80" s="2">
        <f t="shared" si="92"/>
        <v>-32</v>
      </c>
      <c r="AP80" s="48">
        <f>+AM80/AN80</f>
        <v>0.43859649122807015</v>
      </c>
      <c r="AQ80" s="18">
        <v>6</v>
      </c>
      <c r="AR80" s="20" t="str">
        <f>+AK83</f>
        <v>Coolum Beach</v>
      </c>
      <c r="AS80" s="20">
        <f t="shared" ref="AS80:AW80" si="93">+AL83</f>
        <v>8</v>
      </c>
      <c r="AT80" s="20">
        <f t="shared" si="93"/>
        <v>57</v>
      </c>
      <c r="AU80" s="20">
        <f t="shared" si="93"/>
        <v>25</v>
      </c>
      <c r="AV80" s="20">
        <f t="shared" si="93"/>
        <v>32</v>
      </c>
      <c r="AW80" s="49">
        <f t="shared" si="93"/>
        <v>2.2799999999999998</v>
      </c>
    </row>
    <row r="81" spans="2:49" x14ac:dyDescent="0.25">
      <c r="B81" s="21" t="s">
        <v>4</v>
      </c>
      <c r="C81" s="2">
        <v>8</v>
      </c>
      <c r="D81" s="2">
        <v>52</v>
      </c>
      <c r="E81" s="2">
        <v>26</v>
      </c>
      <c r="F81" s="2">
        <f t="shared" si="85"/>
        <v>26</v>
      </c>
      <c r="G81" s="21" t="s">
        <v>4</v>
      </c>
      <c r="H81" s="2"/>
      <c r="I81" s="2"/>
      <c r="J81" s="2"/>
      <c r="K81" s="2">
        <f t="shared" si="86"/>
        <v>0</v>
      </c>
      <c r="L81" s="21" t="s">
        <v>4</v>
      </c>
      <c r="M81" s="2"/>
      <c r="N81" s="2"/>
      <c r="O81" s="2"/>
      <c r="P81" s="2">
        <f t="shared" si="87"/>
        <v>0</v>
      </c>
      <c r="Q81" s="21" t="s">
        <v>4</v>
      </c>
      <c r="R81" s="2"/>
      <c r="S81" s="2"/>
      <c r="T81" s="2"/>
      <c r="U81" s="2">
        <f t="shared" si="88"/>
        <v>0</v>
      </c>
      <c r="V81" s="21" t="s">
        <v>4</v>
      </c>
      <c r="W81" s="2"/>
      <c r="X81" s="2"/>
      <c r="Y81" s="2"/>
      <c r="Z81" s="2">
        <f t="shared" si="89"/>
        <v>0</v>
      </c>
      <c r="AA81" s="21" t="s">
        <v>4</v>
      </c>
      <c r="AB81" s="2"/>
      <c r="AC81" s="2"/>
      <c r="AD81" s="2"/>
      <c r="AE81" s="2">
        <f t="shared" si="90"/>
        <v>0</v>
      </c>
      <c r="AF81" s="21" t="s">
        <v>4</v>
      </c>
      <c r="AG81" s="2"/>
      <c r="AH81" s="2"/>
      <c r="AI81" s="2"/>
      <c r="AJ81" s="2">
        <f t="shared" si="91"/>
        <v>0</v>
      </c>
      <c r="AK81" s="21" t="s">
        <v>4</v>
      </c>
      <c r="AL81" s="2">
        <f t="shared" si="92"/>
        <v>8</v>
      </c>
      <c r="AM81" s="2">
        <f t="shared" si="92"/>
        <v>52</v>
      </c>
      <c r="AN81" s="2">
        <f t="shared" si="92"/>
        <v>26</v>
      </c>
      <c r="AO81" s="2">
        <f t="shared" si="92"/>
        <v>26</v>
      </c>
      <c r="AP81" s="19">
        <f t="shared" ref="AP81:AP87" si="94">+AM81/AN81</f>
        <v>2</v>
      </c>
      <c r="AQ81" s="18">
        <v>1</v>
      </c>
      <c r="AR81" s="20" t="str">
        <f>+AK81</f>
        <v>Club Kawana</v>
      </c>
      <c r="AS81" s="20">
        <f t="shared" ref="AS81:AW81" si="95">+AL81</f>
        <v>8</v>
      </c>
      <c r="AT81" s="20">
        <f t="shared" si="95"/>
        <v>52</v>
      </c>
      <c r="AU81" s="20">
        <f t="shared" si="95"/>
        <v>26</v>
      </c>
      <c r="AV81" s="20">
        <f t="shared" si="95"/>
        <v>26</v>
      </c>
      <c r="AW81" s="49">
        <f t="shared" si="95"/>
        <v>2</v>
      </c>
    </row>
    <row r="82" spans="2:49" x14ac:dyDescent="0.25">
      <c r="B82" s="21" t="s">
        <v>5</v>
      </c>
      <c r="C82" s="2">
        <v>4</v>
      </c>
      <c r="D82" s="2">
        <v>34</v>
      </c>
      <c r="E82" s="2">
        <v>34</v>
      </c>
      <c r="F82" s="2">
        <f t="shared" si="85"/>
        <v>0</v>
      </c>
      <c r="G82" s="21" t="s">
        <v>5</v>
      </c>
      <c r="H82" s="2"/>
      <c r="I82" s="2"/>
      <c r="J82" s="2"/>
      <c r="K82" s="2">
        <f t="shared" si="86"/>
        <v>0</v>
      </c>
      <c r="L82" s="21" t="s">
        <v>5</v>
      </c>
      <c r="M82" s="2"/>
      <c r="N82" s="2"/>
      <c r="O82" s="2"/>
      <c r="P82" s="2">
        <f t="shared" si="87"/>
        <v>0</v>
      </c>
      <c r="Q82" s="21" t="s">
        <v>5</v>
      </c>
      <c r="R82" s="2"/>
      <c r="S82" s="2"/>
      <c r="T82" s="2"/>
      <c r="U82" s="2">
        <f t="shared" si="88"/>
        <v>0</v>
      </c>
      <c r="V82" s="21" t="s">
        <v>5</v>
      </c>
      <c r="W82" s="2"/>
      <c r="X82" s="2"/>
      <c r="Y82" s="2"/>
      <c r="Z82" s="2">
        <f t="shared" si="89"/>
        <v>0</v>
      </c>
      <c r="AA82" s="21" t="s">
        <v>5</v>
      </c>
      <c r="AB82" s="2"/>
      <c r="AC82" s="2"/>
      <c r="AD82" s="2"/>
      <c r="AE82" s="2">
        <f t="shared" si="90"/>
        <v>0</v>
      </c>
      <c r="AF82" s="21" t="s">
        <v>5</v>
      </c>
      <c r="AG82" s="2"/>
      <c r="AH82" s="2"/>
      <c r="AI82" s="2"/>
      <c r="AJ82" s="2">
        <f t="shared" si="91"/>
        <v>0</v>
      </c>
      <c r="AK82" s="21" t="s">
        <v>5</v>
      </c>
      <c r="AL82" s="2">
        <f t="shared" si="92"/>
        <v>4</v>
      </c>
      <c r="AM82" s="2">
        <f t="shared" si="92"/>
        <v>34</v>
      </c>
      <c r="AN82" s="2">
        <f t="shared" si="92"/>
        <v>34</v>
      </c>
      <c r="AO82" s="2">
        <f t="shared" si="92"/>
        <v>0</v>
      </c>
      <c r="AP82" s="19">
        <f t="shared" si="94"/>
        <v>1</v>
      </c>
      <c r="AQ82" s="18">
        <v>5</v>
      </c>
      <c r="AR82" s="20" t="str">
        <f>+AK84</f>
        <v>Glasshouse</v>
      </c>
      <c r="AS82" s="20">
        <f t="shared" ref="AS82:AW82" si="96">+AL84</f>
        <v>7.5</v>
      </c>
      <c r="AT82" s="20">
        <f t="shared" si="96"/>
        <v>36</v>
      </c>
      <c r="AU82" s="20">
        <f t="shared" si="96"/>
        <v>35</v>
      </c>
      <c r="AV82" s="20">
        <f t="shared" si="96"/>
        <v>1</v>
      </c>
      <c r="AW82" s="49">
        <f t="shared" si="96"/>
        <v>1.0285714285714285</v>
      </c>
    </row>
    <row r="83" spans="2:49" x14ac:dyDescent="0.25">
      <c r="B83" s="21" t="s">
        <v>33</v>
      </c>
      <c r="C83" s="2">
        <v>8</v>
      </c>
      <c r="D83" s="2">
        <v>57</v>
      </c>
      <c r="E83" s="2">
        <v>25</v>
      </c>
      <c r="F83" s="2">
        <f t="shared" si="85"/>
        <v>32</v>
      </c>
      <c r="G83" s="21" t="s">
        <v>33</v>
      </c>
      <c r="H83" s="2"/>
      <c r="I83" s="2"/>
      <c r="J83" s="2"/>
      <c r="K83" s="2">
        <f t="shared" si="86"/>
        <v>0</v>
      </c>
      <c r="L83" s="21" t="s">
        <v>33</v>
      </c>
      <c r="M83" s="2"/>
      <c r="N83" s="2"/>
      <c r="O83" s="2"/>
      <c r="P83" s="2">
        <f t="shared" si="87"/>
        <v>0</v>
      </c>
      <c r="Q83" s="21" t="s">
        <v>33</v>
      </c>
      <c r="R83" s="2"/>
      <c r="S83" s="2"/>
      <c r="T83" s="2"/>
      <c r="U83" s="2">
        <f t="shared" si="88"/>
        <v>0</v>
      </c>
      <c r="V83" s="21" t="s">
        <v>33</v>
      </c>
      <c r="W83" s="2"/>
      <c r="X83" s="2"/>
      <c r="Y83" s="2"/>
      <c r="Z83" s="2">
        <f t="shared" si="89"/>
        <v>0</v>
      </c>
      <c r="AA83" s="21" t="s">
        <v>33</v>
      </c>
      <c r="AB83" s="2"/>
      <c r="AC83" s="2"/>
      <c r="AD83" s="2"/>
      <c r="AE83" s="2">
        <f t="shared" si="90"/>
        <v>0</v>
      </c>
      <c r="AF83" s="21" t="s">
        <v>33</v>
      </c>
      <c r="AG83" s="2"/>
      <c r="AH83" s="2"/>
      <c r="AI83" s="2"/>
      <c r="AJ83" s="2">
        <f t="shared" si="91"/>
        <v>0</v>
      </c>
      <c r="AK83" s="21" t="s">
        <v>33</v>
      </c>
      <c r="AL83" s="2">
        <f t="shared" si="92"/>
        <v>8</v>
      </c>
      <c r="AM83" s="2">
        <f t="shared" si="92"/>
        <v>57</v>
      </c>
      <c r="AN83" s="2">
        <f t="shared" si="92"/>
        <v>25</v>
      </c>
      <c r="AO83" s="2">
        <f t="shared" si="92"/>
        <v>32</v>
      </c>
      <c r="AP83" s="19">
        <f t="shared" si="94"/>
        <v>2.2799999999999998</v>
      </c>
      <c r="AQ83" s="18">
        <v>7</v>
      </c>
      <c r="AR83" s="20" t="str">
        <f>+AK82</f>
        <v>Club Maroochy</v>
      </c>
      <c r="AS83" s="20">
        <f t="shared" ref="AS83:AW83" si="97">+AL82</f>
        <v>4</v>
      </c>
      <c r="AT83" s="20">
        <f t="shared" si="97"/>
        <v>34</v>
      </c>
      <c r="AU83" s="20">
        <f t="shared" si="97"/>
        <v>34</v>
      </c>
      <c r="AV83" s="20">
        <f t="shared" si="97"/>
        <v>0</v>
      </c>
      <c r="AW83" s="49">
        <f t="shared" si="97"/>
        <v>1</v>
      </c>
    </row>
    <row r="84" spans="2:49" x14ac:dyDescent="0.25">
      <c r="B84" s="22" t="s">
        <v>38</v>
      </c>
      <c r="C84" s="14">
        <v>7.5</v>
      </c>
      <c r="D84" s="14">
        <v>36</v>
      </c>
      <c r="E84" s="14">
        <v>35</v>
      </c>
      <c r="F84" s="14">
        <f t="shared" si="85"/>
        <v>1</v>
      </c>
      <c r="G84" s="22" t="s">
        <v>38</v>
      </c>
      <c r="H84" s="14"/>
      <c r="I84" s="14"/>
      <c r="J84" s="14"/>
      <c r="K84" s="14">
        <f t="shared" si="86"/>
        <v>0</v>
      </c>
      <c r="L84" s="22" t="s">
        <v>38</v>
      </c>
      <c r="M84" s="14"/>
      <c r="N84" s="14"/>
      <c r="O84" s="14"/>
      <c r="P84" s="14">
        <f t="shared" si="87"/>
        <v>0</v>
      </c>
      <c r="Q84" s="22" t="s">
        <v>38</v>
      </c>
      <c r="R84" s="14"/>
      <c r="S84" s="14"/>
      <c r="T84" s="14"/>
      <c r="U84" s="14">
        <f t="shared" si="88"/>
        <v>0</v>
      </c>
      <c r="V84" s="22" t="s">
        <v>38</v>
      </c>
      <c r="W84" s="14"/>
      <c r="X84" s="14"/>
      <c r="Y84" s="14"/>
      <c r="Z84" s="14">
        <f t="shared" si="89"/>
        <v>0</v>
      </c>
      <c r="AA84" s="22" t="s">
        <v>38</v>
      </c>
      <c r="AB84" s="14"/>
      <c r="AC84" s="14"/>
      <c r="AD84" s="14"/>
      <c r="AE84" s="14">
        <f t="shared" si="90"/>
        <v>0</v>
      </c>
      <c r="AF84" s="22" t="s">
        <v>38</v>
      </c>
      <c r="AG84" s="14"/>
      <c r="AH84" s="14"/>
      <c r="AI84" s="14"/>
      <c r="AJ84" s="14">
        <f t="shared" si="91"/>
        <v>0</v>
      </c>
      <c r="AK84" s="22" t="s">
        <v>38</v>
      </c>
      <c r="AL84" s="2">
        <f t="shared" si="92"/>
        <v>7.5</v>
      </c>
      <c r="AM84" s="2">
        <f t="shared" si="92"/>
        <v>36</v>
      </c>
      <c r="AN84" s="2">
        <f t="shared" si="92"/>
        <v>35</v>
      </c>
      <c r="AO84" s="14">
        <f t="shared" si="92"/>
        <v>1</v>
      </c>
      <c r="AP84" s="25">
        <f t="shared" si="94"/>
        <v>1.0285714285714285</v>
      </c>
      <c r="AQ84" s="26">
        <v>3</v>
      </c>
      <c r="AR84" s="41" t="str">
        <f>+AK86</f>
        <v>Waves Caloundra</v>
      </c>
      <c r="AS84" s="41">
        <f t="shared" ref="AS84:AW85" si="98">+AL86</f>
        <v>4</v>
      </c>
      <c r="AT84" s="41">
        <f t="shared" si="98"/>
        <v>34</v>
      </c>
      <c r="AU84" s="41">
        <f t="shared" si="98"/>
        <v>34</v>
      </c>
      <c r="AV84" s="41">
        <f t="shared" si="98"/>
        <v>0</v>
      </c>
      <c r="AW84" s="50">
        <f t="shared" si="98"/>
        <v>1</v>
      </c>
    </row>
    <row r="85" spans="2:49" x14ac:dyDescent="0.25">
      <c r="B85" s="21" t="s">
        <v>8</v>
      </c>
      <c r="C85" s="2">
        <v>0</v>
      </c>
      <c r="D85" s="2">
        <v>26</v>
      </c>
      <c r="E85" s="2">
        <v>52</v>
      </c>
      <c r="F85" s="2">
        <f t="shared" si="85"/>
        <v>-26</v>
      </c>
      <c r="G85" s="21" t="s">
        <v>8</v>
      </c>
      <c r="H85" s="2"/>
      <c r="I85" s="2"/>
      <c r="J85" s="2"/>
      <c r="K85" s="2">
        <f t="shared" si="86"/>
        <v>0</v>
      </c>
      <c r="L85" s="21" t="s">
        <v>8</v>
      </c>
      <c r="M85" s="2"/>
      <c r="N85" s="2"/>
      <c r="O85" s="2"/>
      <c r="P85" s="2">
        <f t="shared" si="87"/>
        <v>0</v>
      </c>
      <c r="Q85" s="21" t="s">
        <v>8</v>
      </c>
      <c r="R85" s="2"/>
      <c r="S85" s="2"/>
      <c r="T85" s="2"/>
      <c r="U85" s="2">
        <f t="shared" si="88"/>
        <v>0</v>
      </c>
      <c r="V85" s="21" t="s">
        <v>8</v>
      </c>
      <c r="W85" s="2"/>
      <c r="X85" s="2"/>
      <c r="Y85" s="2"/>
      <c r="Z85" s="2">
        <f t="shared" si="89"/>
        <v>0</v>
      </c>
      <c r="AA85" s="21" t="s">
        <v>8</v>
      </c>
      <c r="AB85" s="2"/>
      <c r="AC85" s="2"/>
      <c r="AD85" s="2"/>
      <c r="AE85" s="2">
        <f t="shared" si="90"/>
        <v>0</v>
      </c>
      <c r="AF85" s="21" t="s">
        <v>8</v>
      </c>
      <c r="AG85" s="2"/>
      <c r="AH85" s="2"/>
      <c r="AI85" s="2"/>
      <c r="AJ85" s="2">
        <f t="shared" si="91"/>
        <v>0</v>
      </c>
      <c r="AK85" s="21" t="s">
        <v>8</v>
      </c>
      <c r="AL85" s="2">
        <f t="shared" si="92"/>
        <v>0</v>
      </c>
      <c r="AM85" s="2">
        <f t="shared" si="92"/>
        <v>26</v>
      </c>
      <c r="AN85" s="2">
        <f t="shared" si="92"/>
        <v>52</v>
      </c>
      <c r="AO85" s="2">
        <f t="shared" si="92"/>
        <v>-26</v>
      </c>
      <c r="AP85" s="19">
        <f t="shared" si="94"/>
        <v>0.5</v>
      </c>
      <c r="AQ85" s="18">
        <v>8</v>
      </c>
      <c r="AR85" s="20" t="str">
        <f>+AK87</f>
        <v>Woombye</v>
      </c>
      <c r="AS85" s="20">
        <f t="shared" si="98"/>
        <v>0.5</v>
      </c>
      <c r="AT85" s="20">
        <f t="shared" si="98"/>
        <v>35</v>
      </c>
      <c r="AU85" s="20">
        <f t="shared" si="98"/>
        <v>36</v>
      </c>
      <c r="AV85" s="20">
        <f t="shared" si="98"/>
        <v>-1</v>
      </c>
      <c r="AW85" s="49">
        <f t="shared" si="98"/>
        <v>0.97222222222222221</v>
      </c>
    </row>
    <row r="86" spans="2:49" x14ac:dyDescent="0.25">
      <c r="B86" s="21" t="s">
        <v>34</v>
      </c>
      <c r="C86" s="2">
        <v>4</v>
      </c>
      <c r="D86" s="2">
        <v>34</v>
      </c>
      <c r="E86" s="2">
        <v>34</v>
      </c>
      <c r="F86" s="2">
        <f t="shared" si="85"/>
        <v>0</v>
      </c>
      <c r="G86" s="21" t="s">
        <v>34</v>
      </c>
      <c r="H86" s="2"/>
      <c r="I86" s="2"/>
      <c r="J86" s="2"/>
      <c r="K86" s="2">
        <f t="shared" si="86"/>
        <v>0</v>
      </c>
      <c r="L86" s="21" t="s">
        <v>34</v>
      </c>
      <c r="M86" s="2"/>
      <c r="N86" s="2"/>
      <c r="O86" s="2"/>
      <c r="P86" s="2">
        <f t="shared" si="87"/>
        <v>0</v>
      </c>
      <c r="Q86" s="21" t="s">
        <v>34</v>
      </c>
      <c r="R86" s="2"/>
      <c r="S86" s="2"/>
      <c r="T86" s="2"/>
      <c r="U86" s="2">
        <f t="shared" si="88"/>
        <v>0</v>
      </c>
      <c r="V86" s="21" t="s">
        <v>34</v>
      </c>
      <c r="W86" s="2"/>
      <c r="X86" s="2"/>
      <c r="Y86" s="2"/>
      <c r="Z86" s="2">
        <f t="shared" si="89"/>
        <v>0</v>
      </c>
      <c r="AA86" s="21" t="s">
        <v>34</v>
      </c>
      <c r="AB86" s="2"/>
      <c r="AC86" s="2"/>
      <c r="AD86" s="2"/>
      <c r="AE86" s="2">
        <f t="shared" si="90"/>
        <v>0</v>
      </c>
      <c r="AF86" s="21" t="s">
        <v>34</v>
      </c>
      <c r="AG86" s="2"/>
      <c r="AH86" s="2"/>
      <c r="AI86" s="2"/>
      <c r="AJ86" s="2">
        <f t="shared" si="91"/>
        <v>0</v>
      </c>
      <c r="AK86" s="21" t="s">
        <v>34</v>
      </c>
      <c r="AL86" s="2">
        <f t="shared" si="92"/>
        <v>4</v>
      </c>
      <c r="AM86" s="2">
        <f t="shared" si="92"/>
        <v>34</v>
      </c>
      <c r="AN86" s="2">
        <f t="shared" si="92"/>
        <v>34</v>
      </c>
      <c r="AO86" s="2">
        <f t="shared" si="92"/>
        <v>0</v>
      </c>
      <c r="AP86" s="19">
        <f t="shared" si="94"/>
        <v>1</v>
      </c>
      <c r="AQ86" s="18">
        <v>2</v>
      </c>
      <c r="AR86" s="20" t="str">
        <f>+AK85</f>
        <v>Pelican Waters</v>
      </c>
      <c r="AS86" s="20">
        <f t="shared" ref="AS86:AW86" si="99">+AL85</f>
        <v>0</v>
      </c>
      <c r="AT86" s="20">
        <f t="shared" si="99"/>
        <v>26</v>
      </c>
      <c r="AU86" s="20">
        <f t="shared" si="99"/>
        <v>52</v>
      </c>
      <c r="AV86" s="20">
        <f t="shared" si="99"/>
        <v>-26</v>
      </c>
      <c r="AW86" s="49">
        <f t="shared" si="99"/>
        <v>0.5</v>
      </c>
    </row>
    <row r="87" spans="2:49" x14ac:dyDescent="0.25">
      <c r="B87" s="21" t="s">
        <v>6</v>
      </c>
      <c r="C87" s="2">
        <v>0.5</v>
      </c>
      <c r="D87" s="2">
        <v>35</v>
      </c>
      <c r="E87" s="2">
        <v>36</v>
      </c>
      <c r="F87" s="2">
        <f t="shared" si="85"/>
        <v>-1</v>
      </c>
      <c r="G87" s="21" t="s">
        <v>6</v>
      </c>
      <c r="H87" s="2"/>
      <c r="I87" s="2"/>
      <c r="J87" s="2"/>
      <c r="K87" s="2">
        <f t="shared" si="86"/>
        <v>0</v>
      </c>
      <c r="L87" s="21" t="s">
        <v>6</v>
      </c>
      <c r="M87" s="2"/>
      <c r="N87" s="2"/>
      <c r="O87" s="2"/>
      <c r="P87" s="2">
        <f t="shared" si="87"/>
        <v>0</v>
      </c>
      <c r="Q87" s="21" t="s">
        <v>6</v>
      </c>
      <c r="R87" s="2"/>
      <c r="S87" s="2"/>
      <c r="T87" s="2"/>
      <c r="U87" s="2">
        <f t="shared" si="88"/>
        <v>0</v>
      </c>
      <c r="V87" s="21" t="s">
        <v>6</v>
      </c>
      <c r="W87" s="2"/>
      <c r="X87" s="2"/>
      <c r="Y87" s="2"/>
      <c r="Z87" s="2">
        <f t="shared" si="89"/>
        <v>0</v>
      </c>
      <c r="AA87" s="21" t="s">
        <v>6</v>
      </c>
      <c r="AB87" s="2"/>
      <c r="AC87" s="2"/>
      <c r="AD87" s="2"/>
      <c r="AE87" s="2">
        <f t="shared" si="90"/>
        <v>0</v>
      </c>
      <c r="AF87" s="21" t="s">
        <v>6</v>
      </c>
      <c r="AG87" s="2"/>
      <c r="AH87" s="2"/>
      <c r="AI87" s="2"/>
      <c r="AJ87" s="2">
        <f t="shared" si="91"/>
        <v>0</v>
      </c>
      <c r="AK87" s="21" t="s">
        <v>6</v>
      </c>
      <c r="AL87" s="2">
        <f t="shared" si="92"/>
        <v>0.5</v>
      </c>
      <c r="AM87" s="2">
        <f t="shared" si="92"/>
        <v>35</v>
      </c>
      <c r="AN87" s="2">
        <f t="shared" si="92"/>
        <v>36</v>
      </c>
      <c r="AO87" s="2">
        <f t="shared" si="92"/>
        <v>-1</v>
      </c>
      <c r="AP87" s="19">
        <f t="shared" si="94"/>
        <v>0.97222222222222221</v>
      </c>
      <c r="AQ87" s="18">
        <v>4</v>
      </c>
      <c r="AR87" s="20" t="str">
        <f>+AK80</f>
        <v>Buderim</v>
      </c>
      <c r="AS87" s="20">
        <f t="shared" ref="AS87:AW87" si="100">+AL80</f>
        <v>0</v>
      </c>
      <c r="AT87" s="20">
        <f t="shared" si="100"/>
        <v>25</v>
      </c>
      <c r="AU87" s="20">
        <f t="shared" si="100"/>
        <v>57</v>
      </c>
      <c r="AV87" s="20">
        <f t="shared" si="100"/>
        <v>-32</v>
      </c>
      <c r="AW87" s="49">
        <f t="shared" si="100"/>
        <v>0.43859649122807015</v>
      </c>
    </row>
    <row r="88" spans="2:49" x14ac:dyDescent="0.25">
      <c r="C88" s="2">
        <f>SUM(C80:C87)</f>
        <v>32</v>
      </c>
      <c r="D88" s="2">
        <f>SUM(D80:D87)</f>
        <v>299</v>
      </c>
      <c r="E88" s="2">
        <f>SUM(E80:E87)</f>
        <v>299</v>
      </c>
      <c r="F88" s="2">
        <f>SUM(F80:F87)</f>
        <v>0</v>
      </c>
      <c r="H88" s="2">
        <f>SUM(H80:H87)</f>
        <v>0</v>
      </c>
      <c r="I88" s="2">
        <f>SUM(I80:I87)</f>
        <v>0</v>
      </c>
      <c r="J88" s="2">
        <f>SUM(J80:J87)</f>
        <v>0</v>
      </c>
      <c r="K88" s="2">
        <f>SUM(K80:K87)</f>
        <v>0</v>
      </c>
      <c r="M88" s="2">
        <f>SUM(M80:M87)</f>
        <v>0</v>
      </c>
      <c r="N88" s="2">
        <f>SUM(N80:N87)</f>
        <v>0</v>
      </c>
      <c r="O88" s="2">
        <f>SUM(O80:O87)</f>
        <v>0</v>
      </c>
      <c r="P88" s="2">
        <f>SUM(P80:P87)</f>
        <v>0</v>
      </c>
      <c r="R88" s="2">
        <f>SUM(R80:R87)</f>
        <v>0</v>
      </c>
      <c r="S88" s="2">
        <f>SUM(S80:S87)</f>
        <v>0</v>
      </c>
      <c r="T88" s="2">
        <f>SUM(T80:T87)</f>
        <v>0</v>
      </c>
      <c r="U88" s="2">
        <f>SUM(U80:U87)</f>
        <v>0</v>
      </c>
      <c r="W88" s="2">
        <f>SUM(W80:W87)</f>
        <v>0</v>
      </c>
      <c r="X88" s="2">
        <f>SUM(X80:X87)</f>
        <v>0</v>
      </c>
      <c r="Y88" s="2">
        <f>SUM(Y80:Y87)</f>
        <v>0</v>
      </c>
      <c r="Z88" s="2">
        <f>SUM(Z80:Z87)</f>
        <v>0</v>
      </c>
      <c r="AB88" s="2">
        <f>SUM(AB80:AB87)</f>
        <v>0</v>
      </c>
      <c r="AC88" s="2">
        <f>SUM(AC80:AC87)</f>
        <v>0</v>
      </c>
      <c r="AD88" s="2">
        <f>SUM(AD80:AD87)</f>
        <v>0</v>
      </c>
      <c r="AE88" s="2">
        <f>SUM(AE80:AE87)</f>
        <v>0</v>
      </c>
      <c r="AG88" s="2">
        <f>SUM(AG80:AG87)</f>
        <v>0</v>
      </c>
      <c r="AH88" s="2">
        <f>SUM(AH80:AH87)</f>
        <v>0</v>
      </c>
      <c r="AI88" s="2">
        <f>SUM(AI80:AI87)</f>
        <v>0</v>
      </c>
      <c r="AJ88" s="2">
        <f>SUM(AJ80:AJ87)</f>
        <v>0</v>
      </c>
      <c r="AL88" s="2">
        <f>SUM(AL80:AL87)</f>
        <v>32</v>
      </c>
      <c r="AM88" s="2">
        <f>SUM(AM80:AM87)</f>
        <v>299</v>
      </c>
      <c r="AN88" s="2">
        <f>SUM(AN80:AN87)</f>
        <v>299</v>
      </c>
      <c r="AO88" s="2">
        <f>SUM(AO80:AO87)</f>
        <v>0</v>
      </c>
      <c r="AR88" s="23"/>
      <c r="AS88" s="2">
        <f>SUM(AS80:AS87)</f>
        <v>32</v>
      </c>
      <c r="AT88" s="2">
        <f>SUM(AT80:AT87)</f>
        <v>299</v>
      </c>
      <c r="AU88" s="2">
        <f>SUM(AU80:AU87)</f>
        <v>299</v>
      </c>
      <c r="AV88" s="2">
        <f>SUM(AV80:AV87)</f>
        <v>0</v>
      </c>
    </row>
    <row r="89" spans="2:49" x14ac:dyDescent="0.25">
      <c r="C89" s="4">
        <v>32</v>
      </c>
      <c r="D89" s="4"/>
      <c r="E89" s="4"/>
      <c r="F89" s="4"/>
      <c r="H89" s="4">
        <v>32</v>
      </c>
      <c r="I89" s="4"/>
      <c r="J89" s="4"/>
      <c r="K89" s="4"/>
      <c r="M89" s="4">
        <v>32</v>
      </c>
      <c r="N89" s="4"/>
      <c r="O89" s="4"/>
      <c r="P89" s="4"/>
      <c r="R89" s="4">
        <v>32</v>
      </c>
      <c r="S89" s="4"/>
      <c r="T89" s="4"/>
      <c r="U89" s="4"/>
      <c r="W89" s="4">
        <v>32</v>
      </c>
      <c r="X89" s="4"/>
      <c r="Y89" s="4"/>
      <c r="Z89" s="4"/>
      <c r="AB89" s="4">
        <v>32</v>
      </c>
      <c r="AC89" s="4"/>
      <c r="AD89" s="4"/>
      <c r="AE89" s="4"/>
      <c r="AG89" s="4">
        <v>32</v>
      </c>
      <c r="AH89" s="4"/>
      <c r="AI89" s="4"/>
      <c r="AJ89" s="4"/>
      <c r="AL89" s="4">
        <f>6*32</f>
        <v>192</v>
      </c>
      <c r="AM89" s="4"/>
      <c r="AN89" s="4"/>
      <c r="AO89" s="4"/>
      <c r="AR89" s="23"/>
      <c r="AS89" s="4">
        <f>6*32</f>
        <v>192</v>
      </c>
      <c r="AT89" s="4"/>
      <c r="AU89" s="4"/>
      <c r="AV89" s="4"/>
    </row>
    <row r="90" spans="2:49" x14ac:dyDescent="0.25">
      <c r="L90" s="16"/>
      <c r="M90" s="17"/>
      <c r="N90" s="17"/>
    </row>
    <row r="93" spans="2:49" ht="16.5" thickBot="1" x14ac:dyDescent="0.3"/>
    <row r="94" spans="2:49" ht="16.5" thickBot="1" x14ac:dyDescent="0.3">
      <c r="B94" s="39" t="s">
        <v>25</v>
      </c>
      <c r="D94" s="11" t="s">
        <v>15</v>
      </c>
      <c r="E94" s="12"/>
      <c r="G94" s="39" t="s">
        <v>25</v>
      </c>
      <c r="I94" s="11" t="s">
        <v>16</v>
      </c>
      <c r="J94" s="12"/>
      <c r="L94" s="39" t="s">
        <v>25</v>
      </c>
      <c r="N94" s="11" t="s">
        <v>17</v>
      </c>
      <c r="O94" s="12"/>
      <c r="Q94" s="39" t="s">
        <v>25</v>
      </c>
      <c r="S94" s="11" t="s">
        <v>10</v>
      </c>
      <c r="T94" s="12"/>
      <c r="V94" s="39" t="s">
        <v>25</v>
      </c>
      <c r="X94" s="11" t="s">
        <v>18</v>
      </c>
      <c r="Y94" s="12"/>
      <c r="AA94" s="39" t="s">
        <v>25</v>
      </c>
      <c r="AC94" s="11" t="s">
        <v>19</v>
      </c>
      <c r="AD94" s="12"/>
      <c r="AF94" s="39" t="s">
        <v>25</v>
      </c>
      <c r="AH94" s="11" t="s">
        <v>20</v>
      </c>
      <c r="AI94" s="12"/>
      <c r="AK94" s="39" t="s">
        <v>25</v>
      </c>
      <c r="AM94" s="11" t="s">
        <v>30</v>
      </c>
      <c r="AN94" s="12"/>
      <c r="AR94" s="39" t="s">
        <v>25</v>
      </c>
      <c r="AS94" s="1"/>
      <c r="AT94" s="55" t="s">
        <v>31</v>
      </c>
      <c r="AU94" s="56"/>
      <c r="AV94" s="57"/>
      <c r="AW94" s="61"/>
    </row>
    <row r="95" spans="2:49" x14ac:dyDescent="0.25">
      <c r="B95" s="20" t="s">
        <v>0</v>
      </c>
      <c r="C95" s="9" t="s">
        <v>28</v>
      </c>
      <c r="D95" s="10" t="s">
        <v>1</v>
      </c>
      <c r="E95" s="10" t="s">
        <v>2</v>
      </c>
      <c r="F95" s="9" t="s">
        <v>3</v>
      </c>
      <c r="G95" s="20" t="s">
        <v>0</v>
      </c>
      <c r="H95" s="9" t="s">
        <v>28</v>
      </c>
      <c r="I95" s="10" t="s">
        <v>1</v>
      </c>
      <c r="J95" s="10" t="s">
        <v>2</v>
      </c>
      <c r="K95" s="9" t="s">
        <v>3</v>
      </c>
      <c r="L95" s="20" t="s">
        <v>0</v>
      </c>
      <c r="M95" s="9" t="s">
        <v>28</v>
      </c>
      <c r="N95" s="10" t="s">
        <v>1</v>
      </c>
      <c r="O95" s="10" t="s">
        <v>2</v>
      </c>
      <c r="P95" s="9" t="s">
        <v>3</v>
      </c>
      <c r="Q95" s="20" t="s">
        <v>0</v>
      </c>
      <c r="R95" s="9" t="s">
        <v>28</v>
      </c>
      <c r="S95" s="10" t="s">
        <v>1</v>
      </c>
      <c r="T95" s="10" t="s">
        <v>2</v>
      </c>
      <c r="U95" s="9" t="s">
        <v>3</v>
      </c>
      <c r="V95" s="20" t="s">
        <v>0</v>
      </c>
      <c r="W95" s="9" t="s">
        <v>28</v>
      </c>
      <c r="X95" s="10" t="s">
        <v>1</v>
      </c>
      <c r="Y95" s="10" t="s">
        <v>2</v>
      </c>
      <c r="Z95" s="9" t="s">
        <v>3</v>
      </c>
      <c r="AA95" s="20" t="s">
        <v>0</v>
      </c>
      <c r="AB95" s="9" t="s">
        <v>28</v>
      </c>
      <c r="AC95" s="10" t="s">
        <v>1</v>
      </c>
      <c r="AD95" s="10" t="s">
        <v>2</v>
      </c>
      <c r="AE95" s="9" t="s">
        <v>3</v>
      </c>
      <c r="AF95" s="20" t="s">
        <v>0</v>
      </c>
      <c r="AG95" s="9" t="s">
        <v>28</v>
      </c>
      <c r="AH95" s="10" t="s">
        <v>1</v>
      </c>
      <c r="AI95" s="10" t="s">
        <v>2</v>
      </c>
      <c r="AJ95" s="9" t="s">
        <v>3</v>
      </c>
      <c r="AK95" s="20" t="s">
        <v>0</v>
      </c>
      <c r="AL95" s="9" t="s">
        <v>28</v>
      </c>
      <c r="AM95" s="10" t="s">
        <v>1</v>
      </c>
      <c r="AN95" s="10" t="s">
        <v>2</v>
      </c>
      <c r="AO95" s="9" t="s">
        <v>3</v>
      </c>
      <c r="AP95" s="24" t="s">
        <v>9</v>
      </c>
      <c r="AR95" s="20" t="s">
        <v>0</v>
      </c>
      <c r="AS95" s="9" t="s">
        <v>28</v>
      </c>
      <c r="AT95" s="10" t="s">
        <v>1</v>
      </c>
      <c r="AU95" s="10" t="s">
        <v>2</v>
      </c>
      <c r="AV95" s="10" t="s">
        <v>3</v>
      </c>
      <c r="AW95" s="24" t="s">
        <v>9</v>
      </c>
    </row>
    <row r="96" spans="2:49" x14ac:dyDescent="0.25">
      <c r="B96" s="21" t="s">
        <v>7</v>
      </c>
      <c r="C96" s="2">
        <v>0</v>
      </c>
      <c r="D96" s="2">
        <v>24</v>
      </c>
      <c r="E96" s="2">
        <v>69</v>
      </c>
      <c r="F96" s="2">
        <f t="shared" ref="F96:F103" si="101">+D96-E96</f>
        <v>-45</v>
      </c>
      <c r="G96" s="21" t="s">
        <v>7</v>
      </c>
      <c r="H96" s="2"/>
      <c r="I96" s="2"/>
      <c r="J96" s="2"/>
      <c r="K96" s="2">
        <f t="shared" ref="K96:K103" si="102">+I96-J96</f>
        <v>0</v>
      </c>
      <c r="L96" s="21" t="s">
        <v>7</v>
      </c>
      <c r="M96" s="2"/>
      <c r="N96" s="2"/>
      <c r="O96" s="2"/>
      <c r="P96" s="2">
        <f t="shared" ref="P96:P103" si="103">+N96-O96</f>
        <v>0</v>
      </c>
      <c r="Q96" s="21" t="s">
        <v>7</v>
      </c>
      <c r="R96" s="2"/>
      <c r="S96" s="2"/>
      <c r="T96" s="2"/>
      <c r="U96" s="2">
        <f t="shared" ref="U96:U103" si="104">+S96-T96</f>
        <v>0</v>
      </c>
      <c r="V96" s="21" t="s">
        <v>7</v>
      </c>
      <c r="W96" s="2"/>
      <c r="X96" s="2"/>
      <c r="Y96" s="2"/>
      <c r="Z96" s="2">
        <f t="shared" ref="Z96:Z103" si="105">+X96-Y96</f>
        <v>0</v>
      </c>
      <c r="AA96" s="21" t="s">
        <v>7</v>
      </c>
      <c r="AB96" s="2"/>
      <c r="AC96" s="2"/>
      <c r="AD96" s="2"/>
      <c r="AE96" s="2">
        <f t="shared" ref="AE96:AE103" si="106">+AC96-AD96</f>
        <v>0</v>
      </c>
      <c r="AF96" s="21" t="s">
        <v>7</v>
      </c>
      <c r="AG96" s="2"/>
      <c r="AH96" s="2"/>
      <c r="AI96" s="2"/>
      <c r="AJ96" s="2">
        <f t="shared" ref="AJ96:AJ103" si="107">+AH96-AI96</f>
        <v>0</v>
      </c>
      <c r="AK96" s="21" t="s">
        <v>7</v>
      </c>
      <c r="AL96" s="2">
        <f t="shared" ref="AL96:AO103" si="108">+C96+H96+M96+R96+W96+AB96+AG96</f>
        <v>0</v>
      </c>
      <c r="AM96" s="2">
        <f t="shared" si="108"/>
        <v>24</v>
      </c>
      <c r="AN96" s="2">
        <f t="shared" si="108"/>
        <v>69</v>
      </c>
      <c r="AO96" s="2">
        <f t="shared" si="108"/>
        <v>-45</v>
      </c>
      <c r="AP96" s="19">
        <f>+AM96/AN96</f>
        <v>0.34782608695652173</v>
      </c>
      <c r="AQ96" s="18">
        <v>7</v>
      </c>
      <c r="AR96" s="51" t="str">
        <f>+AK98</f>
        <v>Glasshouse</v>
      </c>
      <c r="AS96" s="20">
        <f t="shared" ref="AS96:AW96" si="109">+AL98</f>
        <v>8</v>
      </c>
      <c r="AT96" s="20">
        <f t="shared" si="109"/>
        <v>69</v>
      </c>
      <c r="AU96" s="20">
        <f t="shared" si="109"/>
        <v>24</v>
      </c>
      <c r="AV96" s="20">
        <f t="shared" si="109"/>
        <v>45</v>
      </c>
      <c r="AW96" s="49">
        <f t="shared" si="109"/>
        <v>2.875</v>
      </c>
    </row>
    <row r="97" spans="2:49" x14ac:dyDescent="0.25">
      <c r="B97" s="22" t="s">
        <v>4</v>
      </c>
      <c r="C97" s="2">
        <v>0.5</v>
      </c>
      <c r="D97" s="2">
        <v>31</v>
      </c>
      <c r="E97" s="2">
        <v>33</v>
      </c>
      <c r="F97" s="2">
        <f t="shared" si="101"/>
        <v>-2</v>
      </c>
      <c r="G97" s="22" t="s">
        <v>4</v>
      </c>
      <c r="H97" s="2"/>
      <c r="I97" s="2"/>
      <c r="J97" s="2"/>
      <c r="K97" s="2">
        <f t="shared" si="102"/>
        <v>0</v>
      </c>
      <c r="L97" s="22" t="s">
        <v>4</v>
      </c>
      <c r="M97" s="2"/>
      <c r="N97" s="2"/>
      <c r="O97" s="2"/>
      <c r="P97" s="2">
        <f t="shared" si="103"/>
        <v>0</v>
      </c>
      <c r="Q97" s="22" t="s">
        <v>4</v>
      </c>
      <c r="R97" s="2"/>
      <c r="S97" s="2"/>
      <c r="T97" s="2"/>
      <c r="U97" s="2">
        <f t="shared" si="104"/>
        <v>0</v>
      </c>
      <c r="V97" s="22" t="s">
        <v>4</v>
      </c>
      <c r="W97" s="2"/>
      <c r="X97" s="2"/>
      <c r="Y97" s="2"/>
      <c r="Z97" s="2">
        <f t="shared" si="105"/>
        <v>0</v>
      </c>
      <c r="AA97" s="22" t="s">
        <v>4</v>
      </c>
      <c r="AB97" s="2"/>
      <c r="AC97" s="2"/>
      <c r="AD97" s="2"/>
      <c r="AE97" s="2">
        <f t="shared" si="106"/>
        <v>0</v>
      </c>
      <c r="AF97" s="22" t="s">
        <v>4</v>
      </c>
      <c r="AG97" s="2"/>
      <c r="AH97" s="2"/>
      <c r="AI97" s="2"/>
      <c r="AJ97" s="2">
        <f t="shared" si="107"/>
        <v>0</v>
      </c>
      <c r="AK97" s="22" t="s">
        <v>4</v>
      </c>
      <c r="AL97" s="2">
        <f t="shared" si="108"/>
        <v>0.5</v>
      </c>
      <c r="AM97" s="2">
        <f t="shared" si="108"/>
        <v>31</v>
      </c>
      <c r="AN97" s="2">
        <f t="shared" si="108"/>
        <v>33</v>
      </c>
      <c r="AO97" s="2">
        <f t="shared" si="108"/>
        <v>-2</v>
      </c>
      <c r="AP97" s="19">
        <f t="shared" ref="AP97:AP103" si="110">+AM97/AN97</f>
        <v>0.93939393939393945</v>
      </c>
      <c r="AQ97" s="18">
        <v>8</v>
      </c>
      <c r="AR97" s="51" t="str">
        <f>+AK101</f>
        <v>Pelican Waters</v>
      </c>
      <c r="AS97" s="20">
        <f t="shared" ref="AS97:AW97" si="111">+AL101</f>
        <v>8</v>
      </c>
      <c r="AT97" s="20">
        <f t="shared" si="111"/>
        <v>49</v>
      </c>
      <c r="AU97" s="20">
        <f t="shared" si="111"/>
        <v>30</v>
      </c>
      <c r="AV97" s="20">
        <f t="shared" si="111"/>
        <v>19</v>
      </c>
      <c r="AW97" s="49">
        <f t="shared" si="111"/>
        <v>1.6333333333333333</v>
      </c>
    </row>
    <row r="98" spans="2:49" x14ac:dyDescent="0.25">
      <c r="B98" s="21" t="s">
        <v>38</v>
      </c>
      <c r="C98" s="2">
        <v>8</v>
      </c>
      <c r="D98" s="2">
        <v>69</v>
      </c>
      <c r="E98" s="2">
        <v>24</v>
      </c>
      <c r="F98" s="2">
        <f t="shared" si="101"/>
        <v>45</v>
      </c>
      <c r="G98" s="21" t="s">
        <v>38</v>
      </c>
      <c r="H98" s="2"/>
      <c r="I98" s="2"/>
      <c r="J98" s="2"/>
      <c r="K98" s="2">
        <f t="shared" si="102"/>
        <v>0</v>
      </c>
      <c r="L98" s="21" t="s">
        <v>38</v>
      </c>
      <c r="M98" s="2"/>
      <c r="N98" s="2"/>
      <c r="O98" s="2"/>
      <c r="P98" s="2">
        <f t="shared" si="103"/>
        <v>0</v>
      </c>
      <c r="Q98" s="21" t="s">
        <v>38</v>
      </c>
      <c r="R98" s="2"/>
      <c r="S98" s="2"/>
      <c r="T98" s="2"/>
      <c r="U98" s="2">
        <f t="shared" si="104"/>
        <v>0</v>
      </c>
      <c r="V98" s="21" t="s">
        <v>38</v>
      </c>
      <c r="W98" s="2"/>
      <c r="X98" s="2"/>
      <c r="Y98" s="2"/>
      <c r="Z98" s="2">
        <f t="shared" si="105"/>
        <v>0</v>
      </c>
      <c r="AA98" s="21" t="s">
        <v>38</v>
      </c>
      <c r="AB98" s="2"/>
      <c r="AC98" s="2"/>
      <c r="AD98" s="2"/>
      <c r="AE98" s="2">
        <f t="shared" si="106"/>
        <v>0</v>
      </c>
      <c r="AF98" s="21" t="s">
        <v>38</v>
      </c>
      <c r="AG98" s="2"/>
      <c r="AH98" s="2"/>
      <c r="AI98" s="2"/>
      <c r="AJ98" s="2">
        <f t="shared" si="107"/>
        <v>0</v>
      </c>
      <c r="AK98" s="21" t="s">
        <v>38</v>
      </c>
      <c r="AL98" s="2">
        <f t="shared" si="108"/>
        <v>8</v>
      </c>
      <c r="AM98" s="2">
        <f t="shared" si="108"/>
        <v>69</v>
      </c>
      <c r="AN98" s="2">
        <f t="shared" si="108"/>
        <v>24</v>
      </c>
      <c r="AO98" s="2">
        <f t="shared" si="108"/>
        <v>45</v>
      </c>
      <c r="AP98" s="19">
        <f t="shared" si="110"/>
        <v>2.875</v>
      </c>
      <c r="AQ98" s="18">
        <v>3</v>
      </c>
      <c r="AR98" s="51" t="str">
        <f>+AK99</f>
        <v>Mapleton</v>
      </c>
      <c r="AS98" s="20">
        <f t="shared" ref="AS98:AW98" si="112">+AL99</f>
        <v>7.5</v>
      </c>
      <c r="AT98" s="20">
        <f t="shared" si="112"/>
        <v>33</v>
      </c>
      <c r="AU98" s="20">
        <f t="shared" si="112"/>
        <v>31</v>
      </c>
      <c r="AV98" s="20">
        <f t="shared" si="112"/>
        <v>2</v>
      </c>
      <c r="AW98" s="49">
        <f t="shared" si="112"/>
        <v>1.064516129032258</v>
      </c>
    </row>
    <row r="99" spans="2:49" x14ac:dyDescent="0.25">
      <c r="B99" s="21" t="s">
        <v>13</v>
      </c>
      <c r="C99" s="2">
        <v>7.5</v>
      </c>
      <c r="D99" s="2">
        <v>33</v>
      </c>
      <c r="E99" s="2">
        <v>31</v>
      </c>
      <c r="F99" s="2">
        <f t="shared" si="101"/>
        <v>2</v>
      </c>
      <c r="G99" s="21" t="s">
        <v>13</v>
      </c>
      <c r="H99" s="2"/>
      <c r="I99" s="2"/>
      <c r="J99" s="2"/>
      <c r="K99" s="2">
        <f t="shared" si="102"/>
        <v>0</v>
      </c>
      <c r="L99" s="21" t="s">
        <v>13</v>
      </c>
      <c r="M99" s="2"/>
      <c r="N99" s="2"/>
      <c r="O99" s="2"/>
      <c r="P99" s="2">
        <f t="shared" si="103"/>
        <v>0</v>
      </c>
      <c r="Q99" s="21" t="s">
        <v>13</v>
      </c>
      <c r="R99" s="2"/>
      <c r="S99" s="2"/>
      <c r="T99" s="2"/>
      <c r="U99" s="2">
        <f t="shared" si="104"/>
        <v>0</v>
      </c>
      <c r="V99" s="21" t="s">
        <v>13</v>
      </c>
      <c r="W99" s="2"/>
      <c r="X99" s="2"/>
      <c r="Y99" s="2"/>
      <c r="Z99" s="2">
        <f t="shared" si="105"/>
        <v>0</v>
      </c>
      <c r="AA99" s="21" t="s">
        <v>13</v>
      </c>
      <c r="AB99" s="2"/>
      <c r="AC99" s="2"/>
      <c r="AD99" s="2"/>
      <c r="AE99" s="2">
        <f t="shared" si="106"/>
        <v>0</v>
      </c>
      <c r="AF99" s="21" t="s">
        <v>13</v>
      </c>
      <c r="AG99" s="2"/>
      <c r="AH99" s="2"/>
      <c r="AI99" s="2"/>
      <c r="AJ99" s="2">
        <f t="shared" si="107"/>
        <v>0</v>
      </c>
      <c r="AK99" s="21" t="s">
        <v>13</v>
      </c>
      <c r="AL99" s="2">
        <f t="shared" si="108"/>
        <v>7.5</v>
      </c>
      <c r="AM99" s="2">
        <f t="shared" si="108"/>
        <v>33</v>
      </c>
      <c r="AN99" s="2">
        <f t="shared" si="108"/>
        <v>31</v>
      </c>
      <c r="AO99" s="2">
        <f t="shared" si="108"/>
        <v>2</v>
      </c>
      <c r="AP99" s="19">
        <f t="shared" si="110"/>
        <v>1.064516129032258</v>
      </c>
      <c r="AQ99" s="18">
        <v>6</v>
      </c>
      <c r="AR99" s="21" t="str">
        <f>+AK102</f>
        <v>Tewantin Noosa</v>
      </c>
      <c r="AS99" s="20">
        <f t="shared" ref="AS99:AW99" si="113">+AL102</f>
        <v>7</v>
      </c>
      <c r="AT99" s="20">
        <f t="shared" si="113"/>
        <v>39</v>
      </c>
      <c r="AU99" s="20">
        <f t="shared" si="113"/>
        <v>37</v>
      </c>
      <c r="AV99" s="20">
        <f t="shared" si="113"/>
        <v>2</v>
      </c>
      <c r="AW99" s="49">
        <f t="shared" si="113"/>
        <v>1.0540540540540539</v>
      </c>
    </row>
    <row r="100" spans="2:49" x14ac:dyDescent="0.25">
      <c r="B100" s="21" t="s">
        <v>27</v>
      </c>
      <c r="C100" s="2">
        <v>1</v>
      </c>
      <c r="D100" s="2">
        <v>37</v>
      </c>
      <c r="E100" s="2">
        <v>39</v>
      </c>
      <c r="F100" s="2">
        <f t="shared" si="101"/>
        <v>-2</v>
      </c>
      <c r="G100" s="21" t="s">
        <v>27</v>
      </c>
      <c r="H100" s="2"/>
      <c r="I100" s="2"/>
      <c r="J100" s="2"/>
      <c r="K100" s="2">
        <f t="shared" si="102"/>
        <v>0</v>
      </c>
      <c r="L100" s="21" t="s">
        <v>27</v>
      </c>
      <c r="M100" s="2"/>
      <c r="N100" s="2"/>
      <c r="O100" s="2"/>
      <c r="P100" s="2">
        <f t="shared" si="103"/>
        <v>0</v>
      </c>
      <c r="Q100" s="21" t="s">
        <v>27</v>
      </c>
      <c r="R100" s="2"/>
      <c r="S100" s="2"/>
      <c r="T100" s="2"/>
      <c r="U100" s="2">
        <f t="shared" si="104"/>
        <v>0</v>
      </c>
      <c r="V100" s="21" t="s">
        <v>27</v>
      </c>
      <c r="W100" s="2"/>
      <c r="X100" s="2"/>
      <c r="Y100" s="2"/>
      <c r="Z100" s="2">
        <f t="shared" si="105"/>
        <v>0</v>
      </c>
      <c r="AA100" s="21" t="s">
        <v>27</v>
      </c>
      <c r="AB100" s="2"/>
      <c r="AC100" s="2"/>
      <c r="AD100" s="2"/>
      <c r="AE100" s="2">
        <f t="shared" si="106"/>
        <v>0</v>
      </c>
      <c r="AF100" s="21" t="s">
        <v>27</v>
      </c>
      <c r="AG100" s="2"/>
      <c r="AH100" s="2"/>
      <c r="AI100" s="2"/>
      <c r="AJ100" s="2">
        <f t="shared" si="107"/>
        <v>0</v>
      </c>
      <c r="AK100" s="21" t="s">
        <v>27</v>
      </c>
      <c r="AL100" s="2">
        <f t="shared" si="108"/>
        <v>1</v>
      </c>
      <c r="AM100" s="2">
        <f t="shared" si="108"/>
        <v>37</v>
      </c>
      <c r="AN100" s="2">
        <f t="shared" si="108"/>
        <v>39</v>
      </c>
      <c r="AO100" s="2">
        <f t="shared" si="108"/>
        <v>-2</v>
      </c>
      <c r="AP100" s="19">
        <f t="shared" si="110"/>
        <v>0.94871794871794868</v>
      </c>
      <c r="AQ100" s="18">
        <v>4</v>
      </c>
      <c r="AR100" s="22" t="str">
        <f>+AK100</f>
        <v>Palmwoods</v>
      </c>
      <c r="AS100" s="41">
        <f t="shared" ref="AS100:AW100" si="114">+AL100</f>
        <v>1</v>
      </c>
      <c r="AT100" s="41">
        <f t="shared" si="114"/>
        <v>37</v>
      </c>
      <c r="AU100" s="41">
        <f t="shared" si="114"/>
        <v>39</v>
      </c>
      <c r="AV100" s="41">
        <f t="shared" si="114"/>
        <v>-2</v>
      </c>
      <c r="AW100" s="43">
        <f t="shared" si="114"/>
        <v>0.94871794871794868</v>
      </c>
    </row>
    <row r="101" spans="2:49" x14ac:dyDescent="0.25">
      <c r="B101" s="21" t="s">
        <v>8</v>
      </c>
      <c r="C101" s="2">
        <v>8</v>
      </c>
      <c r="D101" s="2">
        <v>49</v>
      </c>
      <c r="E101" s="2">
        <v>30</v>
      </c>
      <c r="F101" s="2">
        <f t="shared" si="101"/>
        <v>19</v>
      </c>
      <c r="G101" s="21" t="s">
        <v>8</v>
      </c>
      <c r="H101" s="2"/>
      <c r="I101" s="2"/>
      <c r="J101" s="2"/>
      <c r="K101" s="2">
        <f t="shared" si="102"/>
        <v>0</v>
      </c>
      <c r="L101" s="21" t="s">
        <v>8</v>
      </c>
      <c r="M101" s="2"/>
      <c r="N101" s="2"/>
      <c r="O101" s="2"/>
      <c r="P101" s="2">
        <f t="shared" si="103"/>
        <v>0</v>
      </c>
      <c r="Q101" s="21" t="s">
        <v>8</v>
      </c>
      <c r="R101" s="2"/>
      <c r="S101" s="2"/>
      <c r="T101" s="2"/>
      <c r="U101" s="2">
        <f t="shared" si="104"/>
        <v>0</v>
      </c>
      <c r="V101" s="21" t="s">
        <v>8</v>
      </c>
      <c r="W101" s="2"/>
      <c r="X101" s="2"/>
      <c r="Y101" s="2"/>
      <c r="Z101" s="2">
        <f t="shared" si="105"/>
        <v>0</v>
      </c>
      <c r="AA101" s="21" t="s">
        <v>8</v>
      </c>
      <c r="AB101" s="2"/>
      <c r="AC101" s="2"/>
      <c r="AD101" s="2"/>
      <c r="AE101" s="2">
        <f t="shared" si="106"/>
        <v>0</v>
      </c>
      <c r="AF101" s="21" t="s">
        <v>8</v>
      </c>
      <c r="AG101" s="2"/>
      <c r="AH101" s="2"/>
      <c r="AI101" s="2"/>
      <c r="AJ101" s="2">
        <f t="shared" si="107"/>
        <v>0</v>
      </c>
      <c r="AK101" s="21" t="s">
        <v>8</v>
      </c>
      <c r="AL101" s="2">
        <f t="shared" si="108"/>
        <v>8</v>
      </c>
      <c r="AM101" s="2">
        <f t="shared" si="108"/>
        <v>49</v>
      </c>
      <c r="AN101" s="2">
        <f t="shared" si="108"/>
        <v>30</v>
      </c>
      <c r="AO101" s="2">
        <f t="shared" si="108"/>
        <v>19</v>
      </c>
      <c r="AP101" s="19">
        <f t="shared" si="110"/>
        <v>1.6333333333333333</v>
      </c>
      <c r="AQ101" s="18">
        <v>2</v>
      </c>
      <c r="AR101" s="21" t="str">
        <f>+AK97</f>
        <v>Club Kawana</v>
      </c>
      <c r="AS101" s="20">
        <f t="shared" ref="AS101:AW101" si="115">+AL97</f>
        <v>0.5</v>
      </c>
      <c r="AT101" s="20">
        <f t="shared" si="115"/>
        <v>31</v>
      </c>
      <c r="AU101" s="20">
        <f t="shared" si="115"/>
        <v>33</v>
      </c>
      <c r="AV101" s="20">
        <f t="shared" si="115"/>
        <v>-2</v>
      </c>
      <c r="AW101" s="42">
        <f t="shared" si="115"/>
        <v>0.93939393939393945</v>
      </c>
    </row>
    <row r="102" spans="2:49" x14ac:dyDescent="0.25">
      <c r="B102" s="21" t="s">
        <v>39</v>
      </c>
      <c r="C102" s="2">
        <v>7</v>
      </c>
      <c r="D102" s="2">
        <v>39</v>
      </c>
      <c r="E102" s="2">
        <v>37</v>
      </c>
      <c r="F102" s="2">
        <f t="shared" si="101"/>
        <v>2</v>
      </c>
      <c r="G102" s="21" t="s">
        <v>39</v>
      </c>
      <c r="H102" s="2"/>
      <c r="I102" s="2"/>
      <c r="J102" s="2"/>
      <c r="K102" s="2">
        <f t="shared" si="102"/>
        <v>0</v>
      </c>
      <c r="L102" s="21" t="s">
        <v>39</v>
      </c>
      <c r="M102" s="2"/>
      <c r="N102" s="2"/>
      <c r="O102" s="2"/>
      <c r="P102" s="2">
        <f t="shared" si="103"/>
        <v>0</v>
      </c>
      <c r="Q102" s="21" t="s">
        <v>39</v>
      </c>
      <c r="R102" s="2"/>
      <c r="S102" s="2"/>
      <c r="T102" s="2"/>
      <c r="U102" s="2">
        <f t="shared" si="104"/>
        <v>0</v>
      </c>
      <c r="V102" s="21" t="s">
        <v>39</v>
      </c>
      <c r="W102" s="2"/>
      <c r="X102" s="2"/>
      <c r="Y102" s="2"/>
      <c r="Z102" s="2">
        <f t="shared" si="105"/>
        <v>0</v>
      </c>
      <c r="AA102" s="21" t="s">
        <v>39</v>
      </c>
      <c r="AB102" s="2"/>
      <c r="AC102" s="2"/>
      <c r="AD102" s="2"/>
      <c r="AE102" s="2">
        <f t="shared" si="106"/>
        <v>0</v>
      </c>
      <c r="AF102" s="21" t="s">
        <v>39</v>
      </c>
      <c r="AG102" s="2"/>
      <c r="AH102" s="2"/>
      <c r="AI102" s="2"/>
      <c r="AJ102" s="2">
        <f t="shared" si="107"/>
        <v>0</v>
      </c>
      <c r="AK102" s="21" t="s">
        <v>39</v>
      </c>
      <c r="AL102" s="2">
        <f t="shared" si="108"/>
        <v>7</v>
      </c>
      <c r="AM102" s="2">
        <f t="shared" si="108"/>
        <v>39</v>
      </c>
      <c r="AN102" s="2">
        <f t="shared" si="108"/>
        <v>37</v>
      </c>
      <c r="AO102" s="2">
        <f t="shared" si="108"/>
        <v>2</v>
      </c>
      <c r="AP102" s="19">
        <f t="shared" si="110"/>
        <v>1.0540540540540539</v>
      </c>
      <c r="AQ102" s="18">
        <v>1</v>
      </c>
      <c r="AR102" s="21" t="str">
        <f>+AK103</f>
        <v>Yandina</v>
      </c>
      <c r="AS102" s="20">
        <f t="shared" ref="AS102:AW102" si="116">+AL103</f>
        <v>0</v>
      </c>
      <c r="AT102" s="20">
        <f t="shared" si="116"/>
        <v>30</v>
      </c>
      <c r="AU102" s="20">
        <f t="shared" si="116"/>
        <v>49</v>
      </c>
      <c r="AV102" s="20">
        <f t="shared" si="116"/>
        <v>-19</v>
      </c>
      <c r="AW102" s="42">
        <f t="shared" si="116"/>
        <v>0.61224489795918369</v>
      </c>
    </row>
    <row r="103" spans="2:49" x14ac:dyDescent="0.25">
      <c r="B103" s="21" t="s">
        <v>26</v>
      </c>
      <c r="C103" s="2">
        <v>0</v>
      </c>
      <c r="D103" s="2">
        <v>30</v>
      </c>
      <c r="E103" s="2">
        <v>49</v>
      </c>
      <c r="F103" s="2">
        <f t="shared" si="101"/>
        <v>-19</v>
      </c>
      <c r="G103" s="21" t="s">
        <v>26</v>
      </c>
      <c r="H103" s="2"/>
      <c r="I103" s="2"/>
      <c r="J103" s="2"/>
      <c r="K103" s="2">
        <f t="shared" si="102"/>
        <v>0</v>
      </c>
      <c r="L103" s="21" t="s">
        <v>26</v>
      </c>
      <c r="M103" s="2"/>
      <c r="N103" s="2"/>
      <c r="O103" s="2"/>
      <c r="P103" s="2">
        <f t="shared" si="103"/>
        <v>0</v>
      </c>
      <c r="Q103" s="21" t="s">
        <v>26</v>
      </c>
      <c r="R103" s="2"/>
      <c r="S103" s="2"/>
      <c r="T103" s="2"/>
      <c r="U103" s="2">
        <f t="shared" si="104"/>
        <v>0</v>
      </c>
      <c r="V103" s="21" t="s">
        <v>26</v>
      </c>
      <c r="W103" s="2"/>
      <c r="X103" s="2"/>
      <c r="Y103" s="2"/>
      <c r="Z103" s="2">
        <f t="shared" si="105"/>
        <v>0</v>
      </c>
      <c r="AA103" s="21" t="s">
        <v>26</v>
      </c>
      <c r="AB103" s="2"/>
      <c r="AC103" s="2"/>
      <c r="AD103" s="2"/>
      <c r="AE103" s="2">
        <f t="shared" si="106"/>
        <v>0</v>
      </c>
      <c r="AF103" s="21" t="s">
        <v>26</v>
      </c>
      <c r="AG103" s="2"/>
      <c r="AH103" s="2"/>
      <c r="AI103" s="2"/>
      <c r="AJ103" s="2">
        <f t="shared" si="107"/>
        <v>0</v>
      </c>
      <c r="AK103" s="21" t="s">
        <v>26</v>
      </c>
      <c r="AL103" s="2">
        <f t="shared" si="108"/>
        <v>0</v>
      </c>
      <c r="AM103" s="2">
        <f t="shared" si="108"/>
        <v>30</v>
      </c>
      <c r="AN103" s="2">
        <f t="shared" si="108"/>
        <v>49</v>
      </c>
      <c r="AO103" s="2">
        <f t="shared" si="108"/>
        <v>-19</v>
      </c>
      <c r="AP103" s="19">
        <f t="shared" si="110"/>
        <v>0.61224489795918369</v>
      </c>
      <c r="AQ103" s="18">
        <v>5</v>
      </c>
      <c r="AR103" s="21" t="str">
        <f>+AK96</f>
        <v>Buderim</v>
      </c>
      <c r="AS103" s="20">
        <f t="shared" ref="AS103:AW103" si="117">+AL96</f>
        <v>0</v>
      </c>
      <c r="AT103" s="20">
        <f t="shared" si="117"/>
        <v>24</v>
      </c>
      <c r="AU103" s="20">
        <f t="shared" si="117"/>
        <v>69</v>
      </c>
      <c r="AV103" s="20">
        <f t="shared" si="117"/>
        <v>-45</v>
      </c>
      <c r="AW103" s="42">
        <f t="shared" si="117"/>
        <v>0.34782608695652173</v>
      </c>
    </row>
    <row r="104" spans="2:49" x14ac:dyDescent="0.25">
      <c r="C104" s="2">
        <f>SUM(C96:C103)</f>
        <v>32</v>
      </c>
      <c r="D104" s="2">
        <f>SUM(D96:D103)</f>
        <v>312</v>
      </c>
      <c r="E104" s="2">
        <f>SUM(E96:E103)</f>
        <v>312</v>
      </c>
      <c r="F104" s="2">
        <f>SUM(F96:F103)</f>
        <v>0</v>
      </c>
      <c r="H104" s="2">
        <f>SUM(H96:H103)</f>
        <v>0</v>
      </c>
      <c r="I104" s="2">
        <f>SUM(I96:I103)</f>
        <v>0</v>
      </c>
      <c r="J104" s="2">
        <f>SUM(J96:J103)</f>
        <v>0</v>
      </c>
      <c r="K104" s="2">
        <f>SUM(K96:K103)</f>
        <v>0</v>
      </c>
      <c r="M104" s="2">
        <f>SUM(M96:M103)</f>
        <v>0</v>
      </c>
      <c r="N104" s="2">
        <f>SUM(N96:N103)</f>
        <v>0</v>
      </c>
      <c r="O104" s="2">
        <f>SUM(O96:O103)</f>
        <v>0</v>
      </c>
      <c r="P104" s="2">
        <f>SUM(P96:P103)</f>
        <v>0</v>
      </c>
      <c r="R104" s="2">
        <f>SUM(R96:R103)</f>
        <v>0</v>
      </c>
      <c r="S104" s="2">
        <f>SUM(S96:S103)</f>
        <v>0</v>
      </c>
      <c r="T104" s="2">
        <f>SUM(T96:T103)</f>
        <v>0</v>
      </c>
      <c r="U104" s="2">
        <f>SUM(U96:U103)</f>
        <v>0</v>
      </c>
      <c r="W104" s="2">
        <f>SUM(W96:W103)</f>
        <v>0</v>
      </c>
      <c r="X104" s="2">
        <f>SUM(X96:X103)</f>
        <v>0</v>
      </c>
      <c r="Y104" s="2">
        <f>SUM(Y96:Y103)</f>
        <v>0</v>
      </c>
      <c r="Z104" s="2">
        <f>SUM(Z96:Z103)</f>
        <v>0</v>
      </c>
      <c r="AB104" s="2">
        <f>SUM(AB96:AB103)</f>
        <v>0</v>
      </c>
      <c r="AC104" s="2">
        <f>SUM(AC96:AC103)</f>
        <v>0</v>
      </c>
      <c r="AD104" s="2">
        <f>SUM(AD96:AD103)</f>
        <v>0</v>
      </c>
      <c r="AE104" s="2">
        <f>SUM(AE96:AE103)</f>
        <v>0</v>
      </c>
      <c r="AG104" s="2">
        <f>SUM(AG96:AG103)</f>
        <v>0</v>
      </c>
      <c r="AH104" s="2">
        <f>SUM(AH96:AH103)</f>
        <v>0</v>
      </c>
      <c r="AI104" s="2">
        <f>SUM(AI96:AI103)</f>
        <v>0</v>
      </c>
      <c r="AJ104" s="2">
        <f>SUM(AJ96:AJ103)</f>
        <v>0</v>
      </c>
      <c r="AL104" s="2">
        <f>SUM(AL96:AL103)</f>
        <v>32</v>
      </c>
      <c r="AM104" s="2">
        <f>SUM(AM96:AM103)</f>
        <v>312</v>
      </c>
      <c r="AN104" s="2">
        <f>SUM(AN96:AN103)</f>
        <v>312</v>
      </c>
      <c r="AO104" s="2">
        <f>SUM(AO96:AO103)</f>
        <v>0</v>
      </c>
      <c r="AR104" s="23"/>
      <c r="AS104" s="2">
        <f>SUM(AS96:AS103)</f>
        <v>32</v>
      </c>
      <c r="AT104" s="2">
        <f>SUM(AT96:AT103)</f>
        <v>312</v>
      </c>
      <c r="AU104" s="2">
        <f>SUM(AU96:AU103)</f>
        <v>312</v>
      </c>
      <c r="AV104" s="2">
        <f>SUM(AV96:AV103)</f>
        <v>0</v>
      </c>
    </row>
    <row r="105" spans="2:49" x14ac:dyDescent="0.25">
      <c r="C105" s="4">
        <v>32</v>
      </c>
      <c r="D105" s="4"/>
      <c r="E105" s="4"/>
      <c r="F105" s="4"/>
      <c r="H105" s="4">
        <v>32</v>
      </c>
      <c r="I105" s="4"/>
      <c r="J105" s="4"/>
      <c r="K105" s="4"/>
      <c r="M105" s="4">
        <v>32</v>
      </c>
      <c r="N105" s="4"/>
      <c r="O105" s="4"/>
      <c r="P105" s="4"/>
      <c r="R105" s="4">
        <v>32</v>
      </c>
      <c r="S105" s="4"/>
      <c r="T105" s="4"/>
      <c r="U105" s="4"/>
      <c r="W105" s="4">
        <v>32</v>
      </c>
      <c r="X105" s="4"/>
      <c r="Y105" s="4"/>
      <c r="Z105" s="4"/>
      <c r="AB105" s="4">
        <v>32</v>
      </c>
      <c r="AC105" s="4"/>
      <c r="AD105" s="4"/>
      <c r="AE105" s="4"/>
      <c r="AG105" s="4">
        <v>32</v>
      </c>
      <c r="AH105" s="4"/>
      <c r="AI105" s="4"/>
      <c r="AJ105" s="4"/>
      <c r="AL105" s="4">
        <f>6*32</f>
        <v>192</v>
      </c>
      <c r="AM105" s="4"/>
      <c r="AN105" s="4"/>
      <c r="AO105" s="4"/>
      <c r="AR105" s="23"/>
      <c r="AS105" s="4">
        <f>6*32</f>
        <v>192</v>
      </c>
      <c r="AT105" s="4"/>
      <c r="AU105" s="4"/>
      <c r="AV105" s="4"/>
    </row>
    <row r="106" spans="2:49" ht="16.5" thickBot="1" x14ac:dyDescent="0.3"/>
    <row r="107" spans="2:49" ht="16.5" thickBot="1" x14ac:dyDescent="0.3">
      <c r="B107" s="40" t="s">
        <v>36</v>
      </c>
      <c r="D107" s="11" t="s">
        <v>15</v>
      </c>
      <c r="E107" s="12"/>
      <c r="G107" s="40" t="s">
        <v>36</v>
      </c>
      <c r="I107" s="11" t="s">
        <v>16</v>
      </c>
      <c r="J107" s="12"/>
      <c r="L107" s="40" t="s">
        <v>36</v>
      </c>
      <c r="N107" s="11" t="s">
        <v>17</v>
      </c>
      <c r="O107" s="12"/>
      <c r="Q107" s="40" t="s">
        <v>36</v>
      </c>
      <c r="S107" s="11" t="s">
        <v>10</v>
      </c>
      <c r="T107" s="12"/>
      <c r="V107" s="40" t="s">
        <v>36</v>
      </c>
      <c r="X107" s="11" t="s">
        <v>18</v>
      </c>
      <c r="Y107" s="12"/>
      <c r="AA107" s="40" t="s">
        <v>36</v>
      </c>
      <c r="AC107" s="11" t="s">
        <v>19</v>
      </c>
      <c r="AD107" s="12"/>
      <c r="AF107" s="40" t="s">
        <v>36</v>
      </c>
      <c r="AH107" s="11" t="s">
        <v>20</v>
      </c>
      <c r="AI107" s="12"/>
      <c r="AK107" s="40" t="s">
        <v>36</v>
      </c>
      <c r="AM107" s="11" t="s">
        <v>30</v>
      </c>
      <c r="AN107" s="12"/>
      <c r="AR107" s="40" t="s">
        <v>36</v>
      </c>
      <c r="AS107" s="1"/>
      <c r="AT107" s="29" t="s">
        <v>31</v>
      </c>
      <c r="AU107" s="30"/>
      <c r="AV107" s="31"/>
    </row>
    <row r="108" spans="2:49" hidden="1" x14ac:dyDescent="0.25">
      <c r="B108" s="20" t="s">
        <v>0</v>
      </c>
      <c r="C108" s="9" t="s">
        <v>28</v>
      </c>
      <c r="D108" s="10" t="s">
        <v>1</v>
      </c>
      <c r="E108" s="10" t="s">
        <v>2</v>
      </c>
      <c r="F108" s="9" t="s">
        <v>3</v>
      </c>
      <c r="G108" s="20" t="s">
        <v>0</v>
      </c>
      <c r="H108" s="9" t="s">
        <v>28</v>
      </c>
      <c r="I108" s="10" t="s">
        <v>1</v>
      </c>
      <c r="J108" s="10" t="s">
        <v>2</v>
      </c>
      <c r="K108" s="9" t="s">
        <v>3</v>
      </c>
      <c r="L108" s="20" t="s">
        <v>0</v>
      </c>
      <c r="M108" s="9" t="s">
        <v>28</v>
      </c>
      <c r="N108" s="10" t="s">
        <v>1</v>
      </c>
      <c r="O108" s="10" t="s">
        <v>2</v>
      </c>
      <c r="P108" s="9" t="s">
        <v>3</v>
      </c>
      <c r="Q108" s="20" t="s">
        <v>0</v>
      </c>
      <c r="R108" s="9" t="s">
        <v>28</v>
      </c>
      <c r="S108" s="10" t="s">
        <v>1</v>
      </c>
      <c r="T108" s="10" t="s">
        <v>2</v>
      </c>
      <c r="U108" s="9" t="s">
        <v>3</v>
      </c>
      <c r="V108" s="20" t="s">
        <v>0</v>
      </c>
      <c r="W108" s="9" t="s">
        <v>28</v>
      </c>
      <c r="X108" s="10" t="s">
        <v>1</v>
      </c>
      <c r="Y108" s="10" t="s">
        <v>2</v>
      </c>
      <c r="Z108" s="9" t="s">
        <v>3</v>
      </c>
      <c r="AA108" s="20" t="s">
        <v>0</v>
      </c>
      <c r="AB108" s="9" t="s">
        <v>28</v>
      </c>
      <c r="AC108" s="10" t="s">
        <v>1</v>
      </c>
      <c r="AD108" s="10" t="s">
        <v>2</v>
      </c>
      <c r="AE108" s="9" t="s">
        <v>3</v>
      </c>
      <c r="AF108" s="20" t="s">
        <v>0</v>
      </c>
      <c r="AG108" s="9" t="s">
        <v>28</v>
      </c>
      <c r="AH108" s="10" t="s">
        <v>1</v>
      </c>
      <c r="AI108" s="10" t="s">
        <v>2</v>
      </c>
      <c r="AJ108" s="9" t="s">
        <v>3</v>
      </c>
      <c r="AK108" s="20" t="s">
        <v>0</v>
      </c>
      <c r="AL108" s="9" t="s">
        <v>28</v>
      </c>
      <c r="AM108" s="10" t="s">
        <v>1</v>
      </c>
      <c r="AN108" s="10" t="s">
        <v>2</v>
      </c>
      <c r="AO108" s="9" t="s">
        <v>3</v>
      </c>
      <c r="AP108" s="24" t="s">
        <v>9</v>
      </c>
      <c r="AR108" s="20" t="s">
        <v>0</v>
      </c>
      <c r="AS108" s="9" t="s">
        <v>28</v>
      </c>
      <c r="AT108" s="10" t="s">
        <v>1</v>
      </c>
      <c r="AU108" s="10" t="s">
        <v>2</v>
      </c>
      <c r="AV108" s="10" t="s">
        <v>3</v>
      </c>
      <c r="AW108" s="24" t="s">
        <v>9</v>
      </c>
    </row>
    <row r="109" spans="2:49" hidden="1" x14ac:dyDescent="0.25">
      <c r="B109" s="21"/>
      <c r="C109" s="2"/>
      <c r="D109" s="2"/>
      <c r="E109" s="2"/>
      <c r="F109" s="2">
        <f t="shared" ref="F109:F116" si="118">+D109-E109</f>
        <v>0</v>
      </c>
      <c r="G109" s="21" t="s">
        <v>27</v>
      </c>
      <c r="H109" s="2"/>
      <c r="I109" s="2"/>
      <c r="J109" s="2"/>
      <c r="K109" s="2">
        <f t="shared" ref="K109:K116" si="119">+I109-J109</f>
        <v>0</v>
      </c>
      <c r="L109" s="21" t="s">
        <v>27</v>
      </c>
      <c r="M109" s="2"/>
      <c r="N109" s="2"/>
      <c r="O109" s="2"/>
      <c r="P109" s="2">
        <f t="shared" ref="P109:P116" si="120">+N109-O109</f>
        <v>0</v>
      </c>
      <c r="Q109" s="21" t="s">
        <v>27</v>
      </c>
      <c r="R109" s="2"/>
      <c r="S109" s="2"/>
      <c r="T109" s="2"/>
      <c r="U109" s="2">
        <f t="shared" ref="U109:U116" si="121">+S109-T109</f>
        <v>0</v>
      </c>
      <c r="V109" s="21" t="s">
        <v>27</v>
      </c>
      <c r="W109" s="2"/>
      <c r="X109" s="2"/>
      <c r="Y109" s="2"/>
      <c r="Z109" s="2">
        <f t="shared" ref="Z109:Z116" si="122">+X109-Y109</f>
        <v>0</v>
      </c>
      <c r="AA109" s="21" t="s">
        <v>27</v>
      </c>
      <c r="AB109" s="2"/>
      <c r="AC109" s="2"/>
      <c r="AD109" s="2"/>
      <c r="AE109" s="2">
        <f t="shared" ref="AE109:AE116" si="123">+AC109-AD109</f>
        <v>0</v>
      </c>
      <c r="AF109" s="21" t="s">
        <v>27</v>
      </c>
      <c r="AG109" s="2"/>
      <c r="AH109" s="2"/>
      <c r="AI109" s="2"/>
      <c r="AJ109" s="2">
        <f t="shared" ref="AJ109:AJ116" si="124">+AH109-AI109</f>
        <v>0</v>
      </c>
      <c r="AK109" s="21" t="s">
        <v>27</v>
      </c>
      <c r="AL109" s="2"/>
      <c r="AM109" s="2"/>
      <c r="AN109" s="2"/>
      <c r="AO109" s="2">
        <f t="shared" ref="AO109:AO116" si="125">+F109+K109+P109+U109+Z109+AE109+AJ109</f>
        <v>0</v>
      </c>
      <c r="AP109" s="19" t="e">
        <f>+AM109/AN109</f>
        <v>#DIV/0!</v>
      </c>
      <c r="AQ109" s="18">
        <v>7</v>
      </c>
      <c r="AR109" s="21" t="s">
        <v>27</v>
      </c>
      <c r="AS109" s="2"/>
      <c r="AT109" s="2"/>
      <c r="AU109" s="2"/>
      <c r="AV109" s="18">
        <f t="shared" ref="AV109:AW109" si="126">+AO115</f>
        <v>0</v>
      </c>
      <c r="AW109" s="19" t="e">
        <f t="shared" si="126"/>
        <v>#DIV/0!</v>
      </c>
    </row>
    <row r="110" spans="2:49" hidden="1" x14ac:dyDescent="0.25">
      <c r="B110" s="21"/>
      <c r="C110" s="2"/>
      <c r="D110" s="2"/>
      <c r="E110" s="2"/>
      <c r="F110" s="2">
        <f t="shared" si="118"/>
        <v>0</v>
      </c>
      <c r="G110" s="21" t="s">
        <v>4</v>
      </c>
      <c r="H110" s="2"/>
      <c r="I110" s="2"/>
      <c r="J110" s="2"/>
      <c r="K110" s="2">
        <f t="shared" si="119"/>
        <v>0</v>
      </c>
      <c r="L110" s="21" t="s">
        <v>4</v>
      </c>
      <c r="M110" s="2"/>
      <c r="N110" s="2"/>
      <c r="O110" s="2"/>
      <c r="P110" s="2">
        <f t="shared" si="120"/>
        <v>0</v>
      </c>
      <c r="Q110" s="21" t="s">
        <v>4</v>
      </c>
      <c r="R110" s="2"/>
      <c r="S110" s="2"/>
      <c r="T110" s="2"/>
      <c r="U110" s="2">
        <f t="shared" si="121"/>
        <v>0</v>
      </c>
      <c r="V110" s="21" t="s">
        <v>4</v>
      </c>
      <c r="W110" s="2"/>
      <c r="X110" s="2"/>
      <c r="Y110" s="2"/>
      <c r="Z110" s="2">
        <f t="shared" si="122"/>
        <v>0</v>
      </c>
      <c r="AA110" s="21" t="s">
        <v>4</v>
      </c>
      <c r="AB110" s="2"/>
      <c r="AC110" s="2"/>
      <c r="AD110" s="2"/>
      <c r="AE110" s="2">
        <f t="shared" si="123"/>
        <v>0</v>
      </c>
      <c r="AF110" s="21" t="s">
        <v>4</v>
      </c>
      <c r="AG110" s="2"/>
      <c r="AH110" s="2"/>
      <c r="AI110" s="2"/>
      <c r="AJ110" s="2">
        <f t="shared" si="124"/>
        <v>0</v>
      </c>
      <c r="AK110" s="21" t="s">
        <v>4</v>
      </c>
      <c r="AL110" s="2"/>
      <c r="AM110" s="2"/>
      <c r="AN110" s="2"/>
      <c r="AO110" s="2">
        <f t="shared" si="125"/>
        <v>0</v>
      </c>
      <c r="AP110" s="19" t="e">
        <f t="shared" ref="AP110:AP116" si="127">+AM110/AN110</f>
        <v>#DIV/0!</v>
      </c>
      <c r="AQ110" s="18">
        <v>8</v>
      </c>
      <c r="AR110" s="21" t="s">
        <v>4</v>
      </c>
      <c r="AS110" s="2"/>
      <c r="AT110" s="2"/>
      <c r="AU110" s="2"/>
      <c r="AV110" s="18">
        <f t="shared" ref="AV110:AW110" si="128">+AO114</f>
        <v>0</v>
      </c>
      <c r="AW110" s="19" t="e">
        <f t="shared" si="128"/>
        <v>#DIV/0!</v>
      </c>
    </row>
    <row r="111" spans="2:49" hidden="1" x14ac:dyDescent="0.25">
      <c r="B111" s="21"/>
      <c r="C111" s="2"/>
      <c r="D111" s="2"/>
      <c r="E111" s="2"/>
      <c r="F111" s="2">
        <f t="shared" si="118"/>
        <v>0</v>
      </c>
      <c r="G111" s="21" t="s">
        <v>33</v>
      </c>
      <c r="H111" s="2"/>
      <c r="I111" s="2"/>
      <c r="J111" s="2"/>
      <c r="K111" s="2">
        <f t="shared" si="119"/>
        <v>0</v>
      </c>
      <c r="L111" s="21" t="s">
        <v>33</v>
      </c>
      <c r="M111" s="2"/>
      <c r="N111" s="2"/>
      <c r="O111" s="2"/>
      <c r="P111" s="2">
        <f t="shared" si="120"/>
        <v>0</v>
      </c>
      <c r="Q111" s="21" t="s">
        <v>33</v>
      </c>
      <c r="R111" s="2"/>
      <c r="S111" s="2"/>
      <c r="T111" s="2"/>
      <c r="U111" s="2">
        <f t="shared" si="121"/>
        <v>0</v>
      </c>
      <c r="V111" s="21" t="s">
        <v>33</v>
      </c>
      <c r="W111" s="2"/>
      <c r="X111" s="2"/>
      <c r="Y111" s="2"/>
      <c r="Z111" s="2">
        <f t="shared" si="122"/>
        <v>0</v>
      </c>
      <c r="AA111" s="21" t="s">
        <v>33</v>
      </c>
      <c r="AB111" s="2"/>
      <c r="AC111" s="2"/>
      <c r="AD111" s="2"/>
      <c r="AE111" s="2">
        <f t="shared" si="123"/>
        <v>0</v>
      </c>
      <c r="AF111" s="21" t="s">
        <v>33</v>
      </c>
      <c r="AG111" s="2"/>
      <c r="AH111" s="2"/>
      <c r="AI111" s="2"/>
      <c r="AJ111" s="2">
        <f t="shared" si="124"/>
        <v>0</v>
      </c>
      <c r="AK111" s="21" t="s">
        <v>33</v>
      </c>
      <c r="AL111" s="2"/>
      <c r="AM111" s="2"/>
      <c r="AN111" s="2"/>
      <c r="AO111" s="2">
        <f t="shared" si="125"/>
        <v>0</v>
      </c>
      <c r="AP111" s="19" t="e">
        <f t="shared" si="127"/>
        <v>#DIV/0!</v>
      </c>
      <c r="AQ111" s="18">
        <v>3</v>
      </c>
      <c r="AR111" s="21" t="s">
        <v>33</v>
      </c>
      <c r="AS111" s="2"/>
      <c r="AT111" s="2"/>
      <c r="AU111" s="2"/>
      <c r="AV111" s="18">
        <f t="shared" ref="AV111:AW111" si="129">+AO111</f>
        <v>0</v>
      </c>
      <c r="AW111" s="19" t="e">
        <f t="shared" si="129"/>
        <v>#DIV/0!</v>
      </c>
    </row>
    <row r="112" spans="2:49" hidden="1" x14ac:dyDescent="0.25">
      <c r="B112" s="21"/>
      <c r="C112" s="2"/>
      <c r="D112" s="2"/>
      <c r="E112" s="2"/>
      <c r="F112" s="2">
        <f t="shared" si="118"/>
        <v>0</v>
      </c>
      <c r="G112" s="21" t="s">
        <v>38</v>
      </c>
      <c r="H112" s="2"/>
      <c r="I112" s="2"/>
      <c r="J112" s="2"/>
      <c r="K112" s="2">
        <f t="shared" si="119"/>
        <v>0</v>
      </c>
      <c r="L112" s="21" t="s">
        <v>38</v>
      </c>
      <c r="M112" s="2"/>
      <c r="N112" s="2"/>
      <c r="O112" s="2"/>
      <c r="P112" s="2">
        <f t="shared" si="120"/>
        <v>0</v>
      </c>
      <c r="Q112" s="21" t="s">
        <v>38</v>
      </c>
      <c r="R112" s="2"/>
      <c r="S112" s="2"/>
      <c r="T112" s="2"/>
      <c r="U112" s="2">
        <f t="shared" si="121"/>
        <v>0</v>
      </c>
      <c r="V112" s="21" t="s">
        <v>38</v>
      </c>
      <c r="W112" s="2"/>
      <c r="X112" s="2"/>
      <c r="Y112" s="2"/>
      <c r="Z112" s="2">
        <f t="shared" si="122"/>
        <v>0</v>
      </c>
      <c r="AA112" s="21" t="s">
        <v>38</v>
      </c>
      <c r="AB112" s="2"/>
      <c r="AC112" s="2"/>
      <c r="AD112" s="2"/>
      <c r="AE112" s="2">
        <f t="shared" si="123"/>
        <v>0</v>
      </c>
      <c r="AF112" s="21" t="s">
        <v>38</v>
      </c>
      <c r="AG112" s="2"/>
      <c r="AH112" s="2"/>
      <c r="AI112" s="2"/>
      <c r="AJ112" s="2">
        <f t="shared" si="124"/>
        <v>0</v>
      </c>
      <c r="AK112" s="21" t="s">
        <v>38</v>
      </c>
      <c r="AL112" s="2"/>
      <c r="AM112" s="2"/>
      <c r="AN112" s="2"/>
      <c r="AO112" s="2">
        <f t="shared" si="125"/>
        <v>0</v>
      </c>
      <c r="AP112" s="19" t="e">
        <f t="shared" si="127"/>
        <v>#DIV/0!</v>
      </c>
      <c r="AQ112" s="18">
        <v>6</v>
      </c>
      <c r="AR112" s="21" t="s">
        <v>38</v>
      </c>
      <c r="AS112" s="2"/>
      <c r="AT112" s="2"/>
      <c r="AU112" s="2"/>
      <c r="AV112" s="18">
        <f t="shared" ref="AV112:AW112" si="130">+AO113</f>
        <v>0</v>
      </c>
      <c r="AW112" s="19" t="e">
        <f t="shared" si="130"/>
        <v>#DIV/0!</v>
      </c>
    </row>
    <row r="113" spans="2:49" hidden="1" x14ac:dyDescent="0.25">
      <c r="B113" s="22"/>
      <c r="C113" s="2"/>
      <c r="D113" s="2"/>
      <c r="E113" s="2"/>
      <c r="F113" s="2">
        <f t="shared" si="118"/>
        <v>0</v>
      </c>
      <c r="G113" s="22" t="s">
        <v>7</v>
      </c>
      <c r="H113" s="2"/>
      <c r="I113" s="2"/>
      <c r="J113" s="2"/>
      <c r="K113" s="2">
        <f t="shared" si="119"/>
        <v>0</v>
      </c>
      <c r="L113" s="22" t="s">
        <v>7</v>
      </c>
      <c r="M113" s="2"/>
      <c r="N113" s="2"/>
      <c r="O113" s="2"/>
      <c r="P113" s="2">
        <f t="shared" si="120"/>
        <v>0</v>
      </c>
      <c r="Q113" s="22" t="s">
        <v>7</v>
      </c>
      <c r="R113" s="2"/>
      <c r="S113" s="2"/>
      <c r="T113" s="2"/>
      <c r="U113" s="2">
        <f t="shared" si="121"/>
        <v>0</v>
      </c>
      <c r="V113" s="22" t="s">
        <v>7</v>
      </c>
      <c r="W113" s="2"/>
      <c r="X113" s="2"/>
      <c r="Y113" s="2"/>
      <c r="Z113" s="2">
        <f t="shared" si="122"/>
        <v>0</v>
      </c>
      <c r="AA113" s="22" t="s">
        <v>7</v>
      </c>
      <c r="AB113" s="2"/>
      <c r="AC113" s="2"/>
      <c r="AD113" s="2"/>
      <c r="AE113" s="2">
        <f t="shared" si="123"/>
        <v>0</v>
      </c>
      <c r="AF113" s="22" t="s">
        <v>7</v>
      </c>
      <c r="AG113" s="2"/>
      <c r="AH113" s="2"/>
      <c r="AI113" s="2"/>
      <c r="AJ113" s="2">
        <f t="shared" si="124"/>
        <v>0</v>
      </c>
      <c r="AK113" s="22" t="s">
        <v>7</v>
      </c>
      <c r="AL113" s="2"/>
      <c r="AM113" s="2"/>
      <c r="AN113" s="2"/>
      <c r="AO113" s="2">
        <f t="shared" si="125"/>
        <v>0</v>
      </c>
      <c r="AP113" s="19" t="e">
        <f t="shared" si="127"/>
        <v>#DIV/0!</v>
      </c>
      <c r="AQ113" s="18">
        <v>4</v>
      </c>
      <c r="AR113" s="22" t="s">
        <v>7</v>
      </c>
      <c r="AS113" s="2"/>
      <c r="AT113" s="2"/>
      <c r="AU113" s="2"/>
      <c r="AV113" s="18">
        <f t="shared" ref="AV113:AW113" si="131">+AO116</f>
        <v>0</v>
      </c>
      <c r="AW113" s="19" t="e">
        <f t="shared" si="131"/>
        <v>#DIV/0!</v>
      </c>
    </row>
    <row r="114" spans="2:49" hidden="1" x14ac:dyDescent="0.25">
      <c r="B114" s="21"/>
      <c r="C114" s="2"/>
      <c r="D114" s="2"/>
      <c r="E114" s="2"/>
      <c r="F114" s="2">
        <f t="shared" si="118"/>
        <v>0</v>
      </c>
      <c r="G114" s="21" t="s">
        <v>39</v>
      </c>
      <c r="H114" s="2"/>
      <c r="I114" s="2"/>
      <c r="J114" s="2"/>
      <c r="K114" s="2">
        <f t="shared" si="119"/>
        <v>0</v>
      </c>
      <c r="L114" s="21" t="s">
        <v>39</v>
      </c>
      <c r="M114" s="2"/>
      <c r="N114" s="2"/>
      <c r="O114" s="2"/>
      <c r="P114" s="2">
        <f t="shared" si="120"/>
        <v>0</v>
      </c>
      <c r="Q114" s="21" t="s">
        <v>39</v>
      </c>
      <c r="R114" s="2"/>
      <c r="S114" s="2"/>
      <c r="T114" s="2"/>
      <c r="U114" s="2">
        <f t="shared" si="121"/>
        <v>0</v>
      </c>
      <c r="V114" s="21" t="s">
        <v>39</v>
      </c>
      <c r="W114" s="2"/>
      <c r="X114" s="2"/>
      <c r="Y114" s="2"/>
      <c r="Z114" s="2">
        <f t="shared" si="122"/>
        <v>0</v>
      </c>
      <c r="AA114" s="21" t="s">
        <v>39</v>
      </c>
      <c r="AB114" s="2"/>
      <c r="AC114" s="2"/>
      <c r="AD114" s="2"/>
      <c r="AE114" s="2">
        <f t="shared" si="123"/>
        <v>0</v>
      </c>
      <c r="AF114" s="21" t="s">
        <v>39</v>
      </c>
      <c r="AG114" s="2"/>
      <c r="AH114" s="2"/>
      <c r="AI114" s="2"/>
      <c r="AJ114" s="2">
        <f t="shared" si="124"/>
        <v>0</v>
      </c>
      <c r="AK114" s="21" t="s">
        <v>39</v>
      </c>
      <c r="AL114" s="2"/>
      <c r="AM114" s="2"/>
      <c r="AN114" s="2"/>
      <c r="AO114" s="2">
        <f t="shared" si="125"/>
        <v>0</v>
      </c>
      <c r="AP114" s="19" t="e">
        <f t="shared" si="127"/>
        <v>#DIV/0!</v>
      </c>
      <c r="AQ114" s="18">
        <v>2</v>
      </c>
      <c r="AR114" s="21" t="s">
        <v>39</v>
      </c>
      <c r="AS114" s="2"/>
      <c r="AT114" s="2"/>
      <c r="AU114" s="2"/>
      <c r="AV114" s="18">
        <f t="shared" ref="AV114:AW114" si="132">+AO112</f>
        <v>0</v>
      </c>
      <c r="AW114" s="19" t="e">
        <f t="shared" si="132"/>
        <v>#DIV/0!</v>
      </c>
    </row>
    <row r="115" spans="2:49" hidden="1" x14ac:dyDescent="0.25">
      <c r="B115" s="21"/>
      <c r="C115" s="2"/>
      <c r="D115" s="2"/>
      <c r="E115" s="2"/>
      <c r="F115" s="2">
        <f t="shared" si="118"/>
        <v>0</v>
      </c>
      <c r="G115" s="21" t="s">
        <v>32</v>
      </c>
      <c r="H115" s="2"/>
      <c r="I115" s="2"/>
      <c r="J115" s="2"/>
      <c r="K115" s="2">
        <f t="shared" si="119"/>
        <v>0</v>
      </c>
      <c r="L115" s="21" t="s">
        <v>32</v>
      </c>
      <c r="M115" s="2"/>
      <c r="N115" s="2"/>
      <c r="O115" s="2"/>
      <c r="P115" s="2">
        <f t="shared" si="120"/>
        <v>0</v>
      </c>
      <c r="Q115" s="21" t="s">
        <v>32</v>
      </c>
      <c r="R115" s="2"/>
      <c r="S115" s="2"/>
      <c r="T115" s="2"/>
      <c r="U115" s="2">
        <f t="shared" si="121"/>
        <v>0</v>
      </c>
      <c r="V115" s="21" t="s">
        <v>32</v>
      </c>
      <c r="W115" s="2"/>
      <c r="X115" s="2"/>
      <c r="Y115" s="2"/>
      <c r="Z115" s="2">
        <f t="shared" si="122"/>
        <v>0</v>
      </c>
      <c r="AA115" s="21" t="s">
        <v>32</v>
      </c>
      <c r="AB115" s="2"/>
      <c r="AC115" s="2"/>
      <c r="AD115" s="2"/>
      <c r="AE115" s="2">
        <f t="shared" si="123"/>
        <v>0</v>
      </c>
      <c r="AF115" s="21" t="s">
        <v>32</v>
      </c>
      <c r="AG115" s="2"/>
      <c r="AH115" s="2"/>
      <c r="AI115" s="2"/>
      <c r="AJ115" s="2">
        <f t="shared" si="124"/>
        <v>0</v>
      </c>
      <c r="AK115" s="21" t="s">
        <v>32</v>
      </c>
      <c r="AL115" s="2"/>
      <c r="AM115" s="2"/>
      <c r="AN115" s="2"/>
      <c r="AO115" s="2">
        <f t="shared" si="125"/>
        <v>0</v>
      </c>
      <c r="AP115" s="19" t="e">
        <f t="shared" si="127"/>
        <v>#DIV/0!</v>
      </c>
      <c r="AQ115" s="18">
        <v>1</v>
      </c>
      <c r="AR115" s="21" t="s">
        <v>32</v>
      </c>
      <c r="AS115" s="2"/>
      <c r="AT115" s="2"/>
      <c r="AU115" s="2"/>
      <c r="AV115" s="18">
        <f t="shared" ref="AV115:AW116" si="133">+AO109</f>
        <v>0</v>
      </c>
      <c r="AW115" s="19" t="e">
        <f t="shared" si="133"/>
        <v>#DIV/0!</v>
      </c>
    </row>
    <row r="116" spans="2:49" hidden="1" x14ac:dyDescent="0.25">
      <c r="B116" s="21" t="s">
        <v>40</v>
      </c>
      <c r="C116" s="2"/>
      <c r="D116" s="2"/>
      <c r="E116" s="2"/>
      <c r="F116" s="2">
        <f t="shared" si="118"/>
        <v>0</v>
      </c>
      <c r="G116" s="21" t="s">
        <v>40</v>
      </c>
      <c r="H116" s="2"/>
      <c r="I116" s="2"/>
      <c r="J116" s="2"/>
      <c r="K116" s="2">
        <f t="shared" si="119"/>
        <v>0</v>
      </c>
      <c r="L116" s="21" t="s">
        <v>40</v>
      </c>
      <c r="M116" s="2"/>
      <c r="N116" s="2"/>
      <c r="O116" s="2"/>
      <c r="P116" s="2">
        <f t="shared" si="120"/>
        <v>0</v>
      </c>
      <c r="Q116" s="21" t="s">
        <v>40</v>
      </c>
      <c r="R116" s="2"/>
      <c r="S116" s="2"/>
      <c r="T116" s="2"/>
      <c r="U116" s="2">
        <f t="shared" si="121"/>
        <v>0</v>
      </c>
      <c r="V116" s="21" t="s">
        <v>40</v>
      </c>
      <c r="W116" s="2"/>
      <c r="X116" s="2"/>
      <c r="Y116" s="2"/>
      <c r="Z116" s="2">
        <f t="shared" si="122"/>
        <v>0</v>
      </c>
      <c r="AA116" s="21" t="s">
        <v>40</v>
      </c>
      <c r="AB116" s="2"/>
      <c r="AC116" s="2"/>
      <c r="AD116" s="2"/>
      <c r="AE116" s="2">
        <f t="shared" si="123"/>
        <v>0</v>
      </c>
      <c r="AF116" s="21" t="s">
        <v>40</v>
      </c>
      <c r="AG116" s="2"/>
      <c r="AH116" s="2"/>
      <c r="AI116" s="2"/>
      <c r="AJ116" s="2">
        <f t="shared" si="124"/>
        <v>0</v>
      </c>
      <c r="AK116" s="21" t="s">
        <v>40</v>
      </c>
      <c r="AL116" s="2"/>
      <c r="AM116" s="2"/>
      <c r="AN116" s="2"/>
      <c r="AO116" s="2">
        <f t="shared" si="125"/>
        <v>0</v>
      </c>
      <c r="AP116" s="19" t="e">
        <f t="shared" si="127"/>
        <v>#DIV/0!</v>
      </c>
      <c r="AQ116" s="18">
        <v>5</v>
      </c>
      <c r="AR116" s="21" t="s">
        <v>40</v>
      </c>
      <c r="AS116" s="2"/>
      <c r="AT116" s="2"/>
      <c r="AU116" s="2"/>
      <c r="AV116" s="18">
        <f t="shared" si="133"/>
        <v>0</v>
      </c>
      <c r="AW116" s="19" t="e">
        <f t="shared" si="133"/>
        <v>#DIV/0!</v>
      </c>
    </row>
    <row r="117" spans="2:49" hidden="1" x14ac:dyDescent="0.25">
      <c r="C117" s="2">
        <f>SUM(C109:C116)</f>
        <v>0</v>
      </c>
      <c r="D117" s="2">
        <f>SUM(D109:D116)</f>
        <v>0</v>
      </c>
      <c r="E117" s="2">
        <f>SUM(E109:E116)</f>
        <v>0</v>
      </c>
      <c r="F117" s="2">
        <f>SUM(F109:F116)</f>
        <v>0</v>
      </c>
      <c r="H117" s="2">
        <f>SUM(H109:H116)</f>
        <v>0</v>
      </c>
      <c r="I117" s="2">
        <f>SUM(I109:I116)</f>
        <v>0</v>
      </c>
      <c r="J117" s="2">
        <f>SUM(J109:J116)</f>
        <v>0</v>
      </c>
      <c r="K117" s="2">
        <f>SUM(K109:K116)</f>
        <v>0</v>
      </c>
      <c r="M117" s="2">
        <f>SUM(M109:M116)</f>
        <v>0</v>
      </c>
      <c r="N117" s="2">
        <f>SUM(N109:N116)</f>
        <v>0</v>
      </c>
      <c r="O117" s="2">
        <f>SUM(O109:O116)</f>
        <v>0</v>
      </c>
      <c r="P117" s="2">
        <f>SUM(P109:P116)</f>
        <v>0</v>
      </c>
      <c r="R117" s="2">
        <f>SUM(R109:R116)</f>
        <v>0</v>
      </c>
      <c r="S117" s="2">
        <f>SUM(S109:S116)</f>
        <v>0</v>
      </c>
      <c r="T117" s="2">
        <f>SUM(T109:T116)</f>
        <v>0</v>
      </c>
      <c r="U117" s="2">
        <f>SUM(U109:U116)</f>
        <v>0</v>
      </c>
      <c r="W117" s="2">
        <f>SUM(W109:W116)</f>
        <v>0</v>
      </c>
      <c r="X117" s="2">
        <f>SUM(X109:X116)</f>
        <v>0</v>
      </c>
      <c r="Y117" s="2">
        <f>SUM(Y109:Y116)</f>
        <v>0</v>
      </c>
      <c r="Z117" s="2">
        <f>SUM(Z109:Z116)</f>
        <v>0</v>
      </c>
      <c r="AB117" s="2">
        <f>SUM(AB109:AB116)</f>
        <v>0</v>
      </c>
      <c r="AC117" s="2">
        <f>SUM(AC109:AC116)</f>
        <v>0</v>
      </c>
      <c r="AD117" s="2">
        <f>SUM(AD109:AD116)</f>
        <v>0</v>
      </c>
      <c r="AE117" s="2">
        <f>SUM(AE109:AE116)</f>
        <v>0</v>
      </c>
      <c r="AG117" s="2">
        <f>SUM(AG109:AG116)</f>
        <v>0</v>
      </c>
      <c r="AH117" s="2">
        <f>SUM(AH109:AH116)</f>
        <v>0</v>
      </c>
      <c r="AI117" s="2">
        <f>SUM(AI109:AI116)</f>
        <v>0</v>
      </c>
      <c r="AJ117" s="2">
        <f>SUM(AJ109:AJ116)</f>
        <v>0</v>
      </c>
      <c r="AL117" s="2">
        <f>SUM(AL109:AL116)</f>
        <v>0</v>
      </c>
      <c r="AM117" s="2">
        <f>SUM(AM109:AM116)</f>
        <v>0</v>
      </c>
      <c r="AN117" s="2">
        <f>SUM(AN109:AN116)</f>
        <v>0</v>
      </c>
      <c r="AO117" s="2">
        <f>SUM(AO109:AO116)</f>
        <v>0</v>
      </c>
      <c r="AR117" s="23"/>
      <c r="AS117" s="2">
        <f>SUM(AS109:AS116)</f>
        <v>0</v>
      </c>
      <c r="AT117" s="2">
        <f>SUM(AT109:AT116)</f>
        <v>0</v>
      </c>
      <c r="AU117" s="2">
        <f>SUM(AU109:AU116)</f>
        <v>0</v>
      </c>
      <c r="AV117" s="2">
        <f>SUM(AV109:AV116)</f>
        <v>0</v>
      </c>
    </row>
    <row r="118" spans="2:49" hidden="1" x14ac:dyDescent="0.25">
      <c r="C118" s="4">
        <v>32</v>
      </c>
      <c r="D118" s="4"/>
      <c r="E118" s="4"/>
      <c r="F118" s="4"/>
      <c r="H118" s="4">
        <v>32</v>
      </c>
      <c r="I118" s="4"/>
      <c r="J118" s="4"/>
      <c r="K118" s="4"/>
      <c r="M118" s="4">
        <v>32</v>
      </c>
      <c r="N118" s="4"/>
      <c r="O118" s="4"/>
      <c r="P118" s="4"/>
      <c r="R118" s="4">
        <v>32</v>
      </c>
      <c r="S118" s="4"/>
      <c r="T118" s="4"/>
      <c r="U118" s="4"/>
      <c r="W118" s="4">
        <v>32</v>
      </c>
      <c r="X118" s="4"/>
      <c r="Y118" s="4"/>
      <c r="Z118" s="4"/>
      <c r="AB118" s="4">
        <v>32</v>
      </c>
      <c r="AC118" s="4"/>
      <c r="AD118" s="4"/>
      <c r="AE118" s="4"/>
      <c r="AG118" s="4">
        <v>32</v>
      </c>
      <c r="AH118" s="4"/>
      <c r="AI118" s="4"/>
      <c r="AJ118" s="4"/>
      <c r="AL118" s="4">
        <f>6*32</f>
        <v>192</v>
      </c>
      <c r="AM118" s="4"/>
      <c r="AN118" s="4"/>
      <c r="AO118" s="4"/>
      <c r="AR118" s="23"/>
      <c r="AS118" s="4">
        <f>6*32</f>
        <v>192</v>
      </c>
      <c r="AT118" s="4"/>
      <c r="AU118" s="4"/>
      <c r="AV118" s="4"/>
    </row>
  </sheetData>
  <sheetProtection algorithmName="SHA-512" hashValue="mv0rExUfWraTLJ+g1xvHdvshgbD4FCn9rMfiAhDJ1lLv4kVGyZavFILmSWHcTDqiIVgN72DvhCG7pLNgqWjrCg==" saltValue="ID6ktBdiLHMua2QLygLqhw==" spinCount="100000" sheet="1" objects="1" scenarios="1"/>
  <sortState xmlns:xlrd2="http://schemas.microsoft.com/office/spreadsheetml/2017/richdata2" ref="B20:B27">
    <sortCondition ref="B20:B27"/>
  </sortState>
  <pageMargins left="0.7" right="0.7" top="0.75" bottom="0.75" header="0.3" footer="0.3"/>
  <pageSetup paperSize="9" orientation="landscape" r:id="rId1"/>
  <headerFooter>
    <oddHeader>&amp;F</oddHeader>
    <oddFooter>&amp;L&amp;D&amp;T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X118"/>
  <sheetViews>
    <sheetView workbookViewId="0">
      <selection sqref="A1:AW1048576"/>
    </sheetView>
  </sheetViews>
  <sheetFormatPr defaultRowHeight="15.75" x14ac:dyDescent="0.25"/>
  <cols>
    <col min="1" max="1" width="4.42578125" customWidth="1"/>
    <col min="2" max="2" width="20.140625" style="1" customWidth="1"/>
    <col min="3" max="4" width="6.28515625" style="1" customWidth="1"/>
    <col min="5" max="5" width="6.5703125" style="1" customWidth="1"/>
    <col min="6" max="6" width="7.85546875" style="1" customWidth="1"/>
    <col min="7" max="7" width="20.140625" style="1" customWidth="1"/>
    <col min="8" max="9" width="6.28515625" style="1" customWidth="1"/>
    <col min="10" max="10" width="6.5703125" style="1" customWidth="1"/>
    <col min="11" max="11" width="7.85546875" style="1" customWidth="1"/>
    <col min="12" max="12" width="20.140625" style="1" customWidth="1"/>
    <col min="13" max="14" width="6.28515625" style="1" customWidth="1"/>
    <col min="15" max="15" width="6.5703125" style="1" customWidth="1"/>
    <col min="16" max="16" width="7.85546875" style="1" customWidth="1"/>
    <col min="17" max="17" width="20.140625" style="1" customWidth="1"/>
    <col min="18" max="19" width="6.28515625" style="1" customWidth="1"/>
    <col min="20" max="20" width="6.5703125" style="1" customWidth="1"/>
    <col min="21" max="21" width="7.85546875" style="1" customWidth="1"/>
    <col min="22" max="22" width="20.140625" style="1" customWidth="1"/>
    <col min="23" max="24" width="6.28515625" style="1" customWidth="1"/>
    <col min="25" max="25" width="6.5703125" style="1" customWidth="1"/>
    <col min="26" max="26" width="7.85546875" style="1" customWidth="1"/>
    <col min="27" max="27" width="20.140625" style="1" customWidth="1"/>
    <col min="28" max="29" width="6.28515625" style="1" customWidth="1"/>
    <col min="30" max="30" width="6.5703125" style="1" customWidth="1"/>
    <col min="31" max="31" width="7.85546875" style="1" customWidth="1"/>
    <col min="32" max="32" width="20.140625" style="1" customWidth="1"/>
    <col min="33" max="34" width="6.28515625" style="1" customWidth="1"/>
    <col min="35" max="35" width="6.5703125" style="1" customWidth="1"/>
    <col min="36" max="36" width="7.85546875" style="1" customWidth="1"/>
    <col min="37" max="37" width="20.140625" style="1" customWidth="1"/>
    <col min="38" max="39" width="6.28515625" style="1" customWidth="1"/>
    <col min="40" max="40" width="6.5703125" style="1" customWidth="1"/>
    <col min="41" max="41" width="7.85546875" style="1" customWidth="1"/>
    <col min="42" max="42" width="12.28515625" customWidth="1"/>
    <col min="43" max="43" width="9.140625" style="23" customWidth="1"/>
    <col min="44" max="44" width="21" customWidth="1"/>
    <col min="45" max="48" width="9.140625" customWidth="1"/>
    <col min="49" max="49" width="11" customWidth="1"/>
    <col min="50" max="50" width="9.140625" hidden="1" customWidth="1"/>
    <col min="51" max="52" width="0" hidden="1" customWidth="1"/>
  </cols>
  <sheetData>
    <row r="1" spans="2:50" ht="16.5" thickBot="1" x14ac:dyDescent="0.3">
      <c r="B1" s="13" t="s">
        <v>14</v>
      </c>
      <c r="C1" s="3"/>
      <c r="D1" s="11" t="s">
        <v>15</v>
      </c>
      <c r="E1" s="12"/>
      <c r="F1" s="3"/>
      <c r="G1" s="13" t="s">
        <v>14</v>
      </c>
      <c r="H1" s="3"/>
      <c r="I1" s="11" t="s">
        <v>16</v>
      </c>
      <c r="J1" s="12"/>
      <c r="K1" s="3"/>
      <c r="L1" s="13" t="s">
        <v>14</v>
      </c>
      <c r="M1" s="3"/>
      <c r="N1" s="11" t="s">
        <v>17</v>
      </c>
      <c r="O1" s="12"/>
      <c r="P1" s="3"/>
      <c r="Q1" s="13" t="s">
        <v>14</v>
      </c>
      <c r="R1" s="3"/>
      <c r="S1" s="11" t="s">
        <v>10</v>
      </c>
      <c r="T1" s="12"/>
      <c r="U1" s="3"/>
      <c r="V1" s="13" t="s">
        <v>14</v>
      </c>
      <c r="W1" s="3"/>
      <c r="X1" s="11" t="s">
        <v>18</v>
      </c>
      <c r="Y1" s="12"/>
      <c r="Z1" s="3"/>
      <c r="AA1" s="13" t="s">
        <v>14</v>
      </c>
      <c r="AB1" s="3"/>
      <c r="AC1" s="11" t="s">
        <v>19</v>
      </c>
      <c r="AD1" s="12"/>
      <c r="AE1" s="3"/>
      <c r="AF1" s="13" t="s">
        <v>14</v>
      </c>
      <c r="AG1" s="3"/>
      <c r="AH1" s="11" t="s">
        <v>20</v>
      </c>
      <c r="AI1" s="12"/>
      <c r="AJ1" s="3"/>
      <c r="AK1" s="13" t="s">
        <v>14</v>
      </c>
      <c r="AL1" s="3"/>
      <c r="AM1" s="11" t="s">
        <v>30</v>
      </c>
      <c r="AN1" s="12"/>
      <c r="AO1" s="3"/>
      <c r="AR1" s="13" t="s">
        <v>14</v>
      </c>
      <c r="AS1" s="3"/>
      <c r="AT1" s="52" t="s">
        <v>31</v>
      </c>
      <c r="AU1" s="53"/>
      <c r="AV1" s="54"/>
    </row>
    <row r="2" spans="2:50" x14ac:dyDescent="0.25">
      <c r="B2" s="20" t="s">
        <v>0</v>
      </c>
      <c r="C2" s="9" t="s">
        <v>28</v>
      </c>
      <c r="D2" s="10" t="s">
        <v>1</v>
      </c>
      <c r="E2" s="10" t="s">
        <v>2</v>
      </c>
      <c r="F2" s="9" t="s">
        <v>3</v>
      </c>
      <c r="G2" s="20" t="s">
        <v>0</v>
      </c>
      <c r="H2" s="9" t="s">
        <v>28</v>
      </c>
      <c r="I2" s="10" t="s">
        <v>1</v>
      </c>
      <c r="J2" s="10" t="s">
        <v>2</v>
      </c>
      <c r="K2" s="9" t="s">
        <v>3</v>
      </c>
      <c r="L2" s="20" t="s">
        <v>0</v>
      </c>
      <c r="M2" s="9" t="s">
        <v>28</v>
      </c>
      <c r="N2" s="10" t="s">
        <v>1</v>
      </c>
      <c r="O2" s="10" t="s">
        <v>2</v>
      </c>
      <c r="P2" s="9" t="s">
        <v>3</v>
      </c>
      <c r="Q2" s="20" t="s">
        <v>0</v>
      </c>
      <c r="R2" s="9" t="s">
        <v>28</v>
      </c>
      <c r="S2" s="10" t="s">
        <v>1</v>
      </c>
      <c r="T2" s="10" t="s">
        <v>2</v>
      </c>
      <c r="U2" s="9" t="s">
        <v>3</v>
      </c>
      <c r="V2" s="20" t="s">
        <v>0</v>
      </c>
      <c r="W2" s="9" t="s">
        <v>28</v>
      </c>
      <c r="X2" s="10" t="s">
        <v>1</v>
      </c>
      <c r="Y2" s="10" t="s">
        <v>2</v>
      </c>
      <c r="Z2" s="9" t="s">
        <v>3</v>
      </c>
      <c r="AA2" s="20" t="s">
        <v>0</v>
      </c>
      <c r="AB2" s="9" t="s">
        <v>28</v>
      </c>
      <c r="AC2" s="10" t="s">
        <v>1</v>
      </c>
      <c r="AD2" s="10" t="s">
        <v>2</v>
      </c>
      <c r="AE2" s="9" t="s">
        <v>3</v>
      </c>
      <c r="AF2" s="20" t="s">
        <v>0</v>
      </c>
      <c r="AG2" s="9" t="s">
        <v>28</v>
      </c>
      <c r="AH2" s="10" t="s">
        <v>1</v>
      </c>
      <c r="AI2" s="10" t="s">
        <v>2</v>
      </c>
      <c r="AJ2" s="9" t="s">
        <v>3</v>
      </c>
      <c r="AK2" s="20" t="s">
        <v>0</v>
      </c>
      <c r="AL2" s="9" t="s">
        <v>28</v>
      </c>
      <c r="AM2" s="10" t="s">
        <v>1</v>
      </c>
      <c r="AN2" s="10" t="s">
        <v>2</v>
      </c>
      <c r="AO2" s="9" t="s">
        <v>3</v>
      </c>
      <c r="AP2" s="24" t="s">
        <v>9</v>
      </c>
      <c r="AQ2" s="23">
        <v>0</v>
      </c>
      <c r="AR2" s="20" t="s">
        <v>0</v>
      </c>
      <c r="AS2" s="9" t="s">
        <v>28</v>
      </c>
      <c r="AT2" s="10" t="s">
        <v>1</v>
      </c>
      <c r="AU2" s="10" t="s">
        <v>2</v>
      </c>
      <c r="AV2" s="9" t="s">
        <v>3</v>
      </c>
      <c r="AW2" s="24" t="s">
        <v>9</v>
      </c>
    </row>
    <row r="3" spans="2:50" x14ac:dyDescent="0.25">
      <c r="B3" s="21" t="s">
        <v>4</v>
      </c>
      <c r="C3" s="2">
        <v>8</v>
      </c>
      <c r="D3" s="2">
        <v>54</v>
      </c>
      <c r="E3" s="2">
        <v>40</v>
      </c>
      <c r="F3" s="2">
        <f t="shared" ref="F3:F10" si="0">+D3-E3</f>
        <v>14</v>
      </c>
      <c r="G3" s="21" t="s">
        <v>4</v>
      </c>
      <c r="H3" s="2">
        <v>7.5</v>
      </c>
      <c r="I3" s="2">
        <v>51</v>
      </c>
      <c r="J3" s="2">
        <v>48</v>
      </c>
      <c r="K3" s="2">
        <f t="shared" ref="K3:K10" si="1">+I3-J3</f>
        <v>3</v>
      </c>
      <c r="L3" s="21" t="s">
        <v>4</v>
      </c>
      <c r="M3" s="2">
        <v>9</v>
      </c>
      <c r="N3" s="2">
        <v>71</v>
      </c>
      <c r="O3" s="2">
        <v>31</v>
      </c>
      <c r="P3" s="2">
        <f t="shared" ref="P3:P10" si="2">+N3-O3</f>
        <v>40</v>
      </c>
      <c r="Q3" s="21" t="s">
        <v>4</v>
      </c>
      <c r="R3" s="2">
        <v>9</v>
      </c>
      <c r="S3" s="2">
        <v>79</v>
      </c>
      <c r="T3" s="2">
        <v>28</v>
      </c>
      <c r="U3" s="2">
        <f t="shared" ref="U3:U10" si="3">+S3-T3</f>
        <v>51</v>
      </c>
      <c r="V3" s="21" t="s">
        <v>4</v>
      </c>
      <c r="W3" s="2">
        <v>8</v>
      </c>
      <c r="X3" s="2">
        <v>51</v>
      </c>
      <c r="Y3" s="2">
        <v>36</v>
      </c>
      <c r="Z3" s="2">
        <f t="shared" ref="Z3:Z10" si="4">+X3-Y3</f>
        <v>15</v>
      </c>
      <c r="AA3" s="21" t="s">
        <v>4</v>
      </c>
      <c r="AB3" s="2">
        <v>8.5</v>
      </c>
      <c r="AC3" s="2">
        <v>68</v>
      </c>
      <c r="AD3" s="2">
        <v>36</v>
      </c>
      <c r="AE3" s="2">
        <f t="shared" ref="AE3:AE10" si="5">+AC3-AD3</f>
        <v>32</v>
      </c>
      <c r="AF3" s="21" t="s">
        <v>4</v>
      </c>
      <c r="AG3" s="2"/>
      <c r="AH3" s="2"/>
      <c r="AI3" s="2"/>
      <c r="AJ3" s="2">
        <f t="shared" ref="AJ3:AJ10" si="6">+AH3-AI3</f>
        <v>0</v>
      </c>
      <c r="AK3" s="21" t="s">
        <v>4</v>
      </c>
      <c r="AL3" s="2">
        <f t="shared" ref="AL3:AO10" si="7">+C3+H3+M3+R3+W3+AB3+AG3</f>
        <v>50</v>
      </c>
      <c r="AM3" s="2">
        <f t="shared" si="7"/>
        <v>374</v>
      </c>
      <c r="AN3" s="2">
        <f t="shared" si="7"/>
        <v>219</v>
      </c>
      <c r="AO3" s="2">
        <f t="shared" si="7"/>
        <v>155</v>
      </c>
      <c r="AP3" s="19">
        <f t="shared" ref="AP3:AP10" si="8">+AM3/AN3</f>
        <v>1.7077625570776256</v>
      </c>
      <c r="AQ3" s="18">
        <v>1</v>
      </c>
      <c r="AR3" s="21" t="s">
        <v>4</v>
      </c>
      <c r="AS3" s="20">
        <f>+C3+H3</f>
        <v>15.5</v>
      </c>
      <c r="AT3" s="20">
        <f t="shared" ref="AT3:AT10" si="9">+D3+I3</f>
        <v>105</v>
      </c>
      <c r="AU3" s="20">
        <f t="shared" ref="AU3:AU10" si="10">+E3+J3</f>
        <v>88</v>
      </c>
      <c r="AV3" s="20">
        <f t="shared" ref="AV3:AV10" si="11">+F3+K3</f>
        <v>17</v>
      </c>
      <c r="AW3" s="42">
        <f>+AT3/AU3</f>
        <v>1.1931818181818181</v>
      </c>
      <c r="AX3" s="18"/>
    </row>
    <row r="4" spans="2:50" x14ac:dyDescent="0.25">
      <c r="B4" s="21" t="s">
        <v>32</v>
      </c>
      <c r="C4" s="2">
        <v>1</v>
      </c>
      <c r="D4" s="2">
        <v>40</v>
      </c>
      <c r="E4" s="2">
        <v>54</v>
      </c>
      <c r="F4" s="2">
        <f t="shared" si="0"/>
        <v>-14</v>
      </c>
      <c r="G4" s="21" t="s">
        <v>32</v>
      </c>
      <c r="H4" s="2">
        <v>8</v>
      </c>
      <c r="I4" s="2">
        <v>68</v>
      </c>
      <c r="J4" s="2">
        <v>41</v>
      </c>
      <c r="K4" s="2">
        <f t="shared" si="1"/>
        <v>27</v>
      </c>
      <c r="L4" s="21" t="s">
        <v>32</v>
      </c>
      <c r="M4" s="2">
        <v>1</v>
      </c>
      <c r="N4" s="2">
        <v>39</v>
      </c>
      <c r="O4" s="2">
        <v>44</v>
      </c>
      <c r="P4" s="2">
        <f t="shared" si="2"/>
        <v>-5</v>
      </c>
      <c r="Q4" s="21" t="s">
        <v>32</v>
      </c>
      <c r="R4" s="2">
        <v>8</v>
      </c>
      <c r="S4" s="2">
        <v>56</v>
      </c>
      <c r="T4" s="2">
        <v>52</v>
      </c>
      <c r="U4" s="2">
        <v>8</v>
      </c>
      <c r="V4" s="21" t="s">
        <v>32</v>
      </c>
      <c r="W4" s="2">
        <v>8</v>
      </c>
      <c r="X4" s="2">
        <v>50</v>
      </c>
      <c r="Y4" s="2">
        <v>32</v>
      </c>
      <c r="Z4" s="2">
        <f t="shared" si="4"/>
        <v>18</v>
      </c>
      <c r="AA4" s="21" t="s">
        <v>32</v>
      </c>
      <c r="AB4" s="2">
        <v>7</v>
      </c>
      <c r="AC4" s="2">
        <v>54</v>
      </c>
      <c r="AD4" s="2">
        <v>51</v>
      </c>
      <c r="AE4" s="2">
        <f t="shared" si="5"/>
        <v>3</v>
      </c>
      <c r="AF4" s="21" t="s">
        <v>32</v>
      </c>
      <c r="AG4" s="2"/>
      <c r="AH4" s="2"/>
      <c r="AI4" s="2"/>
      <c r="AJ4" s="2">
        <f t="shared" si="6"/>
        <v>0</v>
      </c>
      <c r="AK4" s="21" t="s">
        <v>32</v>
      </c>
      <c r="AL4" s="2">
        <f t="shared" si="7"/>
        <v>33</v>
      </c>
      <c r="AM4" s="2">
        <f t="shared" si="7"/>
        <v>307</v>
      </c>
      <c r="AN4" s="2">
        <f t="shared" si="7"/>
        <v>274</v>
      </c>
      <c r="AO4" s="2">
        <f t="shared" si="7"/>
        <v>37</v>
      </c>
      <c r="AP4" s="19">
        <f t="shared" si="8"/>
        <v>1.1204379562043796</v>
      </c>
      <c r="AQ4" s="18">
        <v>5</v>
      </c>
      <c r="AR4" s="21" t="s">
        <v>32</v>
      </c>
      <c r="AS4" s="20">
        <f t="shared" ref="AS4:AS10" si="12">+C4+H4</f>
        <v>9</v>
      </c>
      <c r="AT4" s="20">
        <f t="shared" si="9"/>
        <v>108</v>
      </c>
      <c r="AU4" s="20">
        <f t="shared" si="10"/>
        <v>95</v>
      </c>
      <c r="AV4" s="20">
        <f t="shared" si="11"/>
        <v>13</v>
      </c>
      <c r="AW4" s="42">
        <f t="shared" ref="AW4:AW10" si="13">+AT4/AU4</f>
        <v>1.1368421052631579</v>
      </c>
      <c r="AX4" s="18"/>
    </row>
    <row r="5" spans="2:50" x14ac:dyDescent="0.25">
      <c r="B5" s="21" t="s">
        <v>33</v>
      </c>
      <c r="C5" s="2">
        <v>1</v>
      </c>
      <c r="D5" s="2">
        <v>38</v>
      </c>
      <c r="E5" s="2">
        <v>63</v>
      </c>
      <c r="F5" s="2">
        <f t="shared" si="0"/>
        <v>-25</v>
      </c>
      <c r="G5" s="21" t="s">
        <v>33</v>
      </c>
      <c r="H5" s="2">
        <v>0</v>
      </c>
      <c r="I5" s="2">
        <v>26</v>
      </c>
      <c r="J5" s="2">
        <v>60</v>
      </c>
      <c r="K5" s="2">
        <f t="shared" si="1"/>
        <v>-34</v>
      </c>
      <c r="L5" s="21" t="s">
        <v>33</v>
      </c>
      <c r="M5" s="2">
        <v>0</v>
      </c>
      <c r="N5" s="14">
        <v>31</v>
      </c>
      <c r="O5" s="2">
        <v>71</v>
      </c>
      <c r="P5" s="14">
        <f t="shared" si="2"/>
        <v>-40</v>
      </c>
      <c r="Q5" s="21" t="s">
        <v>33</v>
      </c>
      <c r="R5" s="2">
        <v>8</v>
      </c>
      <c r="S5" s="2">
        <v>59</v>
      </c>
      <c r="T5" s="2">
        <v>41</v>
      </c>
      <c r="U5" s="2">
        <f t="shared" si="3"/>
        <v>18</v>
      </c>
      <c r="V5" s="21" t="s">
        <v>33</v>
      </c>
      <c r="W5" s="2">
        <v>8</v>
      </c>
      <c r="X5" s="2">
        <v>49</v>
      </c>
      <c r="Y5" s="2">
        <v>36</v>
      </c>
      <c r="Z5" s="14">
        <f t="shared" si="4"/>
        <v>13</v>
      </c>
      <c r="AA5" s="21" t="s">
        <v>33</v>
      </c>
      <c r="AB5" s="2">
        <v>2</v>
      </c>
      <c r="AC5" s="2">
        <v>51</v>
      </c>
      <c r="AD5" s="2">
        <v>54</v>
      </c>
      <c r="AE5" s="14">
        <f t="shared" si="5"/>
        <v>-3</v>
      </c>
      <c r="AF5" s="21" t="s">
        <v>33</v>
      </c>
      <c r="AG5" s="2"/>
      <c r="AH5" s="2"/>
      <c r="AI5" s="2"/>
      <c r="AJ5" s="2">
        <f t="shared" si="6"/>
        <v>0</v>
      </c>
      <c r="AK5" s="21" t="s">
        <v>33</v>
      </c>
      <c r="AL5" s="2">
        <f t="shared" si="7"/>
        <v>19</v>
      </c>
      <c r="AM5" s="2">
        <f t="shared" si="7"/>
        <v>254</v>
      </c>
      <c r="AN5" s="2">
        <f t="shared" si="7"/>
        <v>325</v>
      </c>
      <c r="AO5" s="2">
        <f t="shared" si="7"/>
        <v>-71</v>
      </c>
      <c r="AP5" s="19">
        <f t="shared" si="8"/>
        <v>0.78153846153846152</v>
      </c>
      <c r="AQ5" s="18">
        <v>8</v>
      </c>
      <c r="AR5" s="21" t="s">
        <v>33</v>
      </c>
      <c r="AS5" s="20">
        <f t="shared" si="12"/>
        <v>1</v>
      </c>
      <c r="AT5" s="20">
        <f t="shared" si="9"/>
        <v>64</v>
      </c>
      <c r="AU5" s="20">
        <f t="shared" si="10"/>
        <v>123</v>
      </c>
      <c r="AV5" s="20">
        <f t="shared" si="11"/>
        <v>-59</v>
      </c>
      <c r="AW5" s="42">
        <f t="shared" si="13"/>
        <v>0.52032520325203258</v>
      </c>
      <c r="AX5" s="18"/>
    </row>
    <row r="6" spans="2:50" x14ac:dyDescent="0.25">
      <c r="B6" s="21" t="s">
        <v>5</v>
      </c>
      <c r="C6" s="2">
        <v>8</v>
      </c>
      <c r="D6" s="2">
        <v>63</v>
      </c>
      <c r="E6" s="2">
        <v>38</v>
      </c>
      <c r="F6" s="2">
        <f t="shared" si="0"/>
        <v>25</v>
      </c>
      <c r="G6" s="21" t="s">
        <v>5</v>
      </c>
      <c r="H6" s="2">
        <v>8</v>
      </c>
      <c r="I6" s="2">
        <v>54</v>
      </c>
      <c r="J6" s="2">
        <v>41</v>
      </c>
      <c r="K6" s="2">
        <f t="shared" si="1"/>
        <v>13</v>
      </c>
      <c r="L6" s="21" t="s">
        <v>5</v>
      </c>
      <c r="M6" s="2">
        <v>8</v>
      </c>
      <c r="N6" s="2">
        <v>54</v>
      </c>
      <c r="O6" s="2">
        <v>43</v>
      </c>
      <c r="P6" s="2">
        <f t="shared" si="2"/>
        <v>11</v>
      </c>
      <c r="Q6" s="21" t="s">
        <v>5</v>
      </c>
      <c r="R6" s="2">
        <v>1</v>
      </c>
      <c r="S6" s="2">
        <v>52</v>
      </c>
      <c r="T6" s="2">
        <v>56</v>
      </c>
      <c r="U6" s="2">
        <f t="shared" si="3"/>
        <v>-4</v>
      </c>
      <c r="V6" s="21" t="s">
        <v>5</v>
      </c>
      <c r="W6" s="2">
        <v>1</v>
      </c>
      <c r="X6" s="2">
        <v>36</v>
      </c>
      <c r="Y6" s="2">
        <v>51</v>
      </c>
      <c r="Z6" s="2">
        <f t="shared" si="4"/>
        <v>-15</v>
      </c>
      <c r="AA6" s="21" t="s">
        <v>5</v>
      </c>
      <c r="AB6" s="2">
        <v>8</v>
      </c>
      <c r="AC6" s="2">
        <v>48</v>
      </c>
      <c r="AD6" s="2">
        <v>45</v>
      </c>
      <c r="AE6" s="2">
        <f t="shared" si="5"/>
        <v>3</v>
      </c>
      <c r="AF6" s="21" t="s">
        <v>5</v>
      </c>
      <c r="AG6" s="2"/>
      <c r="AH6" s="2"/>
      <c r="AI6" s="2"/>
      <c r="AJ6" s="2">
        <f t="shared" si="6"/>
        <v>0</v>
      </c>
      <c r="AK6" s="21" t="s">
        <v>5</v>
      </c>
      <c r="AL6" s="2">
        <f t="shared" si="7"/>
        <v>34</v>
      </c>
      <c r="AM6" s="2">
        <f t="shared" si="7"/>
        <v>307</v>
      </c>
      <c r="AN6" s="2">
        <f t="shared" si="7"/>
        <v>274</v>
      </c>
      <c r="AO6" s="2">
        <f t="shared" si="7"/>
        <v>33</v>
      </c>
      <c r="AP6" s="19">
        <f t="shared" si="8"/>
        <v>1.1204379562043796</v>
      </c>
      <c r="AQ6" s="18">
        <v>2</v>
      </c>
      <c r="AR6" s="21" t="s">
        <v>5</v>
      </c>
      <c r="AS6" s="20">
        <f t="shared" si="12"/>
        <v>16</v>
      </c>
      <c r="AT6" s="20">
        <f t="shared" si="9"/>
        <v>117</v>
      </c>
      <c r="AU6" s="20">
        <f t="shared" si="10"/>
        <v>79</v>
      </c>
      <c r="AV6" s="20">
        <f t="shared" si="11"/>
        <v>38</v>
      </c>
      <c r="AW6" s="42">
        <f t="shared" si="13"/>
        <v>1.481012658227848</v>
      </c>
      <c r="AX6" s="18"/>
    </row>
    <row r="7" spans="2:50" x14ac:dyDescent="0.25">
      <c r="B7" s="22" t="s">
        <v>11</v>
      </c>
      <c r="C7" s="14">
        <v>0</v>
      </c>
      <c r="D7" s="14">
        <v>36</v>
      </c>
      <c r="E7" s="14">
        <v>51</v>
      </c>
      <c r="F7" s="14">
        <f t="shared" si="0"/>
        <v>-15</v>
      </c>
      <c r="G7" s="22" t="s">
        <v>11</v>
      </c>
      <c r="H7" s="14">
        <v>1</v>
      </c>
      <c r="I7" s="14">
        <v>41</v>
      </c>
      <c r="J7" s="14">
        <v>54</v>
      </c>
      <c r="K7" s="14">
        <f t="shared" si="1"/>
        <v>-13</v>
      </c>
      <c r="L7" s="22" t="s">
        <v>11</v>
      </c>
      <c r="M7" s="14">
        <v>8</v>
      </c>
      <c r="N7" s="2">
        <v>44</v>
      </c>
      <c r="O7" s="14">
        <v>39</v>
      </c>
      <c r="P7" s="2">
        <f t="shared" si="2"/>
        <v>5</v>
      </c>
      <c r="Q7" s="22" t="s">
        <v>11</v>
      </c>
      <c r="R7" s="14">
        <v>9</v>
      </c>
      <c r="S7" s="14">
        <v>64</v>
      </c>
      <c r="T7" s="14">
        <v>35</v>
      </c>
      <c r="U7" s="14">
        <f t="shared" si="3"/>
        <v>29</v>
      </c>
      <c r="V7" s="22" t="s">
        <v>11</v>
      </c>
      <c r="W7" s="14">
        <v>1</v>
      </c>
      <c r="X7" s="14">
        <v>36</v>
      </c>
      <c r="Y7" s="14">
        <v>49</v>
      </c>
      <c r="Z7" s="2">
        <f t="shared" si="4"/>
        <v>-13</v>
      </c>
      <c r="AA7" s="22" t="s">
        <v>11</v>
      </c>
      <c r="AB7" s="14">
        <v>2</v>
      </c>
      <c r="AC7" s="14">
        <v>44</v>
      </c>
      <c r="AD7" s="14">
        <v>51</v>
      </c>
      <c r="AE7" s="2">
        <f t="shared" si="5"/>
        <v>-7</v>
      </c>
      <c r="AF7" s="22" t="s">
        <v>11</v>
      </c>
      <c r="AG7" s="14"/>
      <c r="AH7" s="14"/>
      <c r="AI7" s="14"/>
      <c r="AJ7" s="14">
        <f t="shared" si="6"/>
        <v>0</v>
      </c>
      <c r="AK7" s="22" t="s">
        <v>11</v>
      </c>
      <c r="AL7" s="14">
        <f t="shared" si="7"/>
        <v>21</v>
      </c>
      <c r="AM7" s="14">
        <f t="shared" si="7"/>
        <v>265</v>
      </c>
      <c r="AN7" s="14">
        <f t="shared" si="7"/>
        <v>279</v>
      </c>
      <c r="AO7" s="14">
        <f t="shared" si="7"/>
        <v>-14</v>
      </c>
      <c r="AP7" s="25">
        <f t="shared" si="8"/>
        <v>0.94982078853046592</v>
      </c>
      <c r="AQ7" s="26">
        <v>6</v>
      </c>
      <c r="AR7" s="22" t="s">
        <v>11</v>
      </c>
      <c r="AS7" s="20">
        <f t="shared" si="12"/>
        <v>1</v>
      </c>
      <c r="AT7" s="20">
        <f t="shared" si="9"/>
        <v>77</v>
      </c>
      <c r="AU7" s="20">
        <f t="shared" si="10"/>
        <v>105</v>
      </c>
      <c r="AV7" s="20">
        <f t="shared" si="11"/>
        <v>-28</v>
      </c>
      <c r="AW7" s="42">
        <f t="shared" si="13"/>
        <v>0.73333333333333328</v>
      </c>
      <c r="AX7" s="26"/>
    </row>
    <row r="8" spans="2:50" x14ac:dyDescent="0.25">
      <c r="B8" s="22" t="s">
        <v>7</v>
      </c>
      <c r="C8" s="2">
        <v>9</v>
      </c>
      <c r="D8" s="2">
        <v>51</v>
      </c>
      <c r="E8" s="2">
        <v>36</v>
      </c>
      <c r="F8" s="2">
        <f t="shared" si="0"/>
        <v>15</v>
      </c>
      <c r="G8" s="22" t="s">
        <v>7</v>
      </c>
      <c r="H8" s="2">
        <v>1</v>
      </c>
      <c r="I8" s="2">
        <v>41</v>
      </c>
      <c r="J8" s="2">
        <v>68</v>
      </c>
      <c r="K8" s="2">
        <f t="shared" si="1"/>
        <v>-27</v>
      </c>
      <c r="L8" s="22" t="s">
        <v>7</v>
      </c>
      <c r="M8" s="2">
        <v>8</v>
      </c>
      <c r="N8" s="2">
        <v>42</v>
      </c>
      <c r="O8" s="2">
        <v>37</v>
      </c>
      <c r="P8" s="2">
        <f t="shared" si="2"/>
        <v>5</v>
      </c>
      <c r="Q8" s="22" t="s">
        <v>7</v>
      </c>
      <c r="R8" s="2">
        <v>1</v>
      </c>
      <c r="S8" s="2">
        <v>41</v>
      </c>
      <c r="T8" s="2">
        <v>59</v>
      </c>
      <c r="U8" s="2">
        <f t="shared" si="3"/>
        <v>-18</v>
      </c>
      <c r="V8" s="22" t="s">
        <v>7</v>
      </c>
      <c r="W8" s="2">
        <v>1.5</v>
      </c>
      <c r="X8" s="2">
        <v>41</v>
      </c>
      <c r="Y8" s="2">
        <v>49</v>
      </c>
      <c r="Z8" s="2">
        <f t="shared" si="4"/>
        <v>-8</v>
      </c>
      <c r="AA8" s="22" t="s">
        <v>7</v>
      </c>
      <c r="AB8" s="2">
        <v>0.5</v>
      </c>
      <c r="AC8" s="2">
        <v>36</v>
      </c>
      <c r="AD8" s="2">
        <v>68</v>
      </c>
      <c r="AE8" s="2">
        <f t="shared" si="5"/>
        <v>-32</v>
      </c>
      <c r="AF8" s="22" t="s">
        <v>7</v>
      </c>
      <c r="AG8" s="2"/>
      <c r="AH8" s="2"/>
      <c r="AI8" s="2"/>
      <c r="AJ8" s="2">
        <f t="shared" si="6"/>
        <v>0</v>
      </c>
      <c r="AK8" s="22" t="s">
        <v>7</v>
      </c>
      <c r="AL8" s="2">
        <f t="shared" si="7"/>
        <v>21</v>
      </c>
      <c r="AM8" s="2">
        <f t="shared" si="7"/>
        <v>252</v>
      </c>
      <c r="AN8" s="2">
        <f t="shared" si="7"/>
        <v>317</v>
      </c>
      <c r="AO8" s="2">
        <f t="shared" si="7"/>
        <v>-65</v>
      </c>
      <c r="AP8" s="19">
        <f t="shared" si="8"/>
        <v>0.79495268138801267</v>
      </c>
      <c r="AQ8" s="18">
        <v>4</v>
      </c>
      <c r="AR8" s="22" t="s">
        <v>7</v>
      </c>
      <c r="AS8" s="20">
        <f t="shared" si="12"/>
        <v>10</v>
      </c>
      <c r="AT8" s="20">
        <f t="shared" si="9"/>
        <v>92</v>
      </c>
      <c r="AU8" s="20">
        <f t="shared" si="10"/>
        <v>104</v>
      </c>
      <c r="AV8" s="20">
        <f t="shared" si="11"/>
        <v>-12</v>
      </c>
      <c r="AW8" s="42">
        <f t="shared" si="13"/>
        <v>0.88461538461538458</v>
      </c>
      <c r="AX8" s="18"/>
    </row>
    <row r="9" spans="2:50" x14ac:dyDescent="0.25">
      <c r="B9" s="22" t="s">
        <v>12</v>
      </c>
      <c r="C9" s="2">
        <v>0.5</v>
      </c>
      <c r="D9" s="2">
        <v>45</v>
      </c>
      <c r="E9" s="2">
        <v>51</v>
      </c>
      <c r="F9" s="2">
        <f t="shared" si="0"/>
        <v>-6</v>
      </c>
      <c r="G9" s="22" t="s">
        <v>12</v>
      </c>
      <c r="H9" s="2">
        <v>1.5</v>
      </c>
      <c r="I9" s="2">
        <v>48</v>
      </c>
      <c r="J9" s="2">
        <v>51</v>
      </c>
      <c r="K9" s="2">
        <f t="shared" si="1"/>
        <v>-3</v>
      </c>
      <c r="L9" s="22" t="s">
        <v>12</v>
      </c>
      <c r="M9" s="2">
        <v>1</v>
      </c>
      <c r="N9" s="2">
        <v>37</v>
      </c>
      <c r="O9" s="2">
        <v>42</v>
      </c>
      <c r="P9" s="2">
        <f t="shared" si="2"/>
        <v>-5</v>
      </c>
      <c r="Q9" s="22" t="s">
        <v>12</v>
      </c>
      <c r="R9" s="2">
        <v>0</v>
      </c>
      <c r="S9" s="2">
        <v>35</v>
      </c>
      <c r="T9" s="2">
        <v>64</v>
      </c>
      <c r="U9" s="2">
        <f t="shared" si="3"/>
        <v>-29</v>
      </c>
      <c r="V9" s="22" t="s">
        <v>12</v>
      </c>
      <c r="W9" s="2">
        <v>1</v>
      </c>
      <c r="X9" s="2">
        <v>32</v>
      </c>
      <c r="Y9" s="2">
        <v>50</v>
      </c>
      <c r="Z9" s="2">
        <f t="shared" si="4"/>
        <v>-18</v>
      </c>
      <c r="AA9" s="22" t="s">
        <v>12</v>
      </c>
      <c r="AB9" s="2">
        <v>1</v>
      </c>
      <c r="AC9" s="2">
        <v>45</v>
      </c>
      <c r="AD9" s="2">
        <v>48</v>
      </c>
      <c r="AE9" s="2">
        <f t="shared" si="5"/>
        <v>-3</v>
      </c>
      <c r="AF9" s="22" t="s">
        <v>12</v>
      </c>
      <c r="AG9" s="2"/>
      <c r="AH9" s="2"/>
      <c r="AI9" s="2"/>
      <c r="AJ9" s="2">
        <f t="shared" si="6"/>
        <v>0</v>
      </c>
      <c r="AK9" s="22" t="s">
        <v>12</v>
      </c>
      <c r="AL9" s="2">
        <f t="shared" si="7"/>
        <v>5</v>
      </c>
      <c r="AM9" s="2">
        <f t="shared" si="7"/>
        <v>242</v>
      </c>
      <c r="AN9" s="2">
        <f t="shared" si="7"/>
        <v>306</v>
      </c>
      <c r="AO9" s="2">
        <f t="shared" si="7"/>
        <v>-64</v>
      </c>
      <c r="AP9" s="19">
        <f t="shared" si="8"/>
        <v>0.79084967320261434</v>
      </c>
      <c r="AQ9" s="18">
        <v>7</v>
      </c>
      <c r="AR9" s="22" t="s">
        <v>12</v>
      </c>
      <c r="AS9" s="20">
        <f t="shared" si="12"/>
        <v>2</v>
      </c>
      <c r="AT9" s="20">
        <f t="shared" si="9"/>
        <v>93</v>
      </c>
      <c r="AU9" s="20">
        <f t="shared" si="10"/>
        <v>102</v>
      </c>
      <c r="AV9" s="20">
        <f t="shared" si="11"/>
        <v>-9</v>
      </c>
      <c r="AW9" s="42">
        <f t="shared" si="13"/>
        <v>0.91176470588235292</v>
      </c>
      <c r="AX9" s="18"/>
    </row>
    <row r="10" spans="2:50" x14ac:dyDescent="0.25">
      <c r="B10" s="21" t="s">
        <v>8</v>
      </c>
      <c r="C10" s="2">
        <v>8.5</v>
      </c>
      <c r="D10" s="2">
        <v>51</v>
      </c>
      <c r="E10" s="2">
        <v>45</v>
      </c>
      <c r="F10" s="2">
        <f t="shared" si="0"/>
        <v>6</v>
      </c>
      <c r="G10" s="21" t="s">
        <v>8</v>
      </c>
      <c r="H10" s="2">
        <v>9</v>
      </c>
      <c r="I10" s="2">
        <v>60</v>
      </c>
      <c r="J10" s="2">
        <v>26</v>
      </c>
      <c r="K10" s="2">
        <f t="shared" si="1"/>
        <v>34</v>
      </c>
      <c r="L10" s="21" t="s">
        <v>8</v>
      </c>
      <c r="M10" s="2">
        <v>1</v>
      </c>
      <c r="N10" s="2">
        <v>43</v>
      </c>
      <c r="O10" s="2">
        <v>54</v>
      </c>
      <c r="P10" s="2">
        <f t="shared" si="2"/>
        <v>-11</v>
      </c>
      <c r="Q10" s="21" t="s">
        <v>8</v>
      </c>
      <c r="R10" s="2">
        <v>0</v>
      </c>
      <c r="S10" s="2">
        <v>28</v>
      </c>
      <c r="T10" s="2">
        <v>79</v>
      </c>
      <c r="U10" s="2">
        <f t="shared" si="3"/>
        <v>-51</v>
      </c>
      <c r="V10" s="21" t="s">
        <v>8</v>
      </c>
      <c r="W10" s="2">
        <v>7.5</v>
      </c>
      <c r="X10" s="2">
        <v>49</v>
      </c>
      <c r="Y10" s="2">
        <v>41</v>
      </c>
      <c r="Z10" s="2">
        <f t="shared" si="4"/>
        <v>8</v>
      </c>
      <c r="AA10" s="21" t="s">
        <v>8</v>
      </c>
      <c r="AB10" s="2">
        <v>7</v>
      </c>
      <c r="AC10" s="2">
        <v>51</v>
      </c>
      <c r="AD10" s="2">
        <v>44</v>
      </c>
      <c r="AE10" s="2">
        <f t="shared" si="5"/>
        <v>7</v>
      </c>
      <c r="AF10" s="21" t="s">
        <v>8</v>
      </c>
      <c r="AG10" s="2"/>
      <c r="AH10" s="2"/>
      <c r="AI10" s="2"/>
      <c r="AJ10" s="2">
        <f t="shared" si="6"/>
        <v>0</v>
      </c>
      <c r="AK10" s="21" t="s">
        <v>8</v>
      </c>
      <c r="AL10" s="2">
        <f t="shared" si="7"/>
        <v>33</v>
      </c>
      <c r="AM10" s="2">
        <f t="shared" si="7"/>
        <v>282</v>
      </c>
      <c r="AN10" s="2">
        <f t="shared" si="7"/>
        <v>289</v>
      </c>
      <c r="AO10" s="2">
        <f t="shared" si="7"/>
        <v>-7</v>
      </c>
      <c r="AP10" s="19">
        <f t="shared" si="8"/>
        <v>0.97577854671280273</v>
      </c>
      <c r="AQ10" s="18">
        <v>3</v>
      </c>
      <c r="AR10" s="21" t="s">
        <v>8</v>
      </c>
      <c r="AS10" s="20">
        <f t="shared" si="12"/>
        <v>17.5</v>
      </c>
      <c r="AT10" s="20">
        <f t="shared" si="9"/>
        <v>111</v>
      </c>
      <c r="AU10" s="20">
        <f t="shared" si="10"/>
        <v>71</v>
      </c>
      <c r="AV10" s="20">
        <f t="shared" si="11"/>
        <v>40</v>
      </c>
      <c r="AW10" s="42">
        <f t="shared" si="13"/>
        <v>1.5633802816901408</v>
      </c>
      <c r="AX10" s="18"/>
    </row>
    <row r="11" spans="2:50" x14ac:dyDescent="0.25">
      <c r="B11" s="3"/>
      <c r="C11" s="2">
        <f>SUM(C3:C10)</f>
        <v>36</v>
      </c>
      <c r="D11" s="2">
        <f>SUM(D3:D10)</f>
        <v>378</v>
      </c>
      <c r="E11" s="2">
        <f>SUM(E3:E10)</f>
        <v>378</v>
      </c>
      <c r="F11" s="2">
        <f>SUM(F3:F10)</f>
        <v>0</v>
      </c>
      <c r="G11" s="3"/>
      <c r="H11" s="2">
        <f>SUM(H3:H10)</f>
        <v>36</v>
      </c>
      <c r="I11" s="2">
        <f>SUM(I3:I10)</f>
        <v>389</v>
      </c>
      <c r="J11" s="2">
        <f>SUM(J3:J10)</f>
        <v>389</v>
      </c>
      <c r="K11" s="2">
        <f>SUM(K3:K10)</f>
        <v>0</v>
      </c>
      <c r="L11" s="3"/>
      <c r="M11" s="2">
        <f>SUM(M3:M10)</f>
        <v>36</v>
      </c>
      <c r="N11" s="2">
        <f>SUM(N3:N10)</f>
        <v>361</v>
      </c>
      <c r="O11" s="2">
        <f>SUM(O3:O10)</f>
        <v>361</v>
      </c>
      <c r="P11" s="2">
        <f>SUM(P3:P10)</f>
        <v>0</v>
      </c>
      <c r="Q11" s="3"/>
      <c r="R11" s="2">
        <f>SUM(R3:R10)</f>
        <v>36</v>
      </c>
      <c r="S11" s="2">
        <f>SUM(S3:S10)</f>
        <v>414</v>
      </c>
      <c r="T11" s="2">
        <f>SUM(T3:T10)</f>
        <v>414</v>
      </c>
      <c r="U11" s="2">
        <f>SUM(U3:U10)</f>
        <v>4</v>
      </c>
      <c r="V11" s="3"/>
      <c r="W11" s="2">
        <f>SUM(W3:W10)</f>
        <v>36</v>
      </c>
      <c r="X11" s="2">
        <f>SUM(X3:X10)</f>
        <v>344</v>
      </c>
      <c r="Y11" s="2">
        <f>SUM(Y3:Y10)</f>
        <v>344</v>
      </c>
      <c r="Z11" s="2">
        <f>SUM(Z3:Z10)</f>
        <v>0</v>
      </c>
      <c r="AA11" s="3"/>
      <c r="AB11" s="2">
        <f>SUM(AB3:AB10)</f>
        <v>36</v>
      </c>
      <c r="AC11" s="2">
        <f>SUM(AC3:AC10)</f>
        <v>397</v>
      </c>
      <c r="AD11" s="2">
        <f>SUM(AD3:AD10)</f>
        <v>397</v>
      </c>
      <c r="AE11" s="2">
        <f>SUM(AE3:AE10)</f>
        <v>0</v>
      </c>
      <c r="AF11" s="3"/>
      <c r="AG11" s="2">
        <f>SUM(AG3:AG10)</f>
        <v>0</v>
      </c>
      <c r="AH11" s="2">
        <f>SUM(AH3:AH10)</f>
        <v>0</v>
      </c>
      <c r="AI11" s="2">
        <f>SUM(AI3:AI10)</f>
        <v>0</v>
      </c>
      <c r="AJ11" s="2">
        <f>SUM(AJ3:AJ10)</f>
        <v>0</v>
      </c>
      <c r="AK11" s="3"/>
      <c r="AL11" s="2">
        <f>SUM(AL3:AL10)</f>
        <v>216</v>
      </c>
      <c r="AM11" s="2">
        <f>SUM(AM3:AM10)</f>
        <v>2283</v>
      </c>
      <c r="AN11" s="2">
        <f>SUM(AN3:AN10)</f>
        <v>2283</v>
      </c>
      <c r="AO11" s="2">
        <f>SUM(AO3:AO10)</f>
        <v>4</v>
      </c>
      <c r="AR11" s="3"/>
      <c r="AS11" s="2">
        <f>SUM(AS3:AS10)</f>
        <v>72</v>
      </c>
      <c r="AT11" s="2">
        <f>SUM(AT3:AT10)</f>
        <v>767</v>
      </c>
      <c r="AU11" s="2">
        <f>SUM(AU3:AU10)</f>
        <v>767</v>
      </c>
      <c r="AV11" s="2">
        <f>SUM(AV3:AV10)</f>
        <v>0</v>
      </c>
    </row>
    <row r="12" spans="2:50" x14ac:dyDescent="0.25">
      <c r="C12" s="4">
        <v>36</v>
      </c>
      <c r="D12" s="4"/>
      <c r="E12" s="4"/>
      <c r="F12" s="4"/>
      <c r="H12" s="4">
        <v>36</v>
      </c>
      <c r="I12" s="4"/>
      <c r="J12" s="4"/>
      <c r="K12" s="4"/>
      <c r="M12" s="4">
        <v>36</v>
      </c>
      <c r="N12" s="4"/>
      <c r="O12" s="4"/>
      <c r="P12" s="4"/>
      <c r="R12" s="4">
        <v>36</v>
      </c>
      <c r="S12" s="4"/>
      <c r="T12" s="4"/>
      <c r="U12" s="4"/>
      <c r="W12" s="4">
        <v>36</v>
      </c>
      <c r="X12" s="4"/>
      <c r="Y12" s="4"/>
      <c r="Z12" s="4"/>
      <c r="AB12" s="4">
        <v>36</v>
      </c>
      <c r="AC12" s="4"/>
      <c r="AD12" s="4"/>
      <c r="AE12" s="4"/>
      <c r="AG12" s="4">
        <v>36</v>
      </c>
      <c r="AH12" s="4"/>
      <c r="AI12" s="4"/>
      <c r="AJ12" s="4"/>
      <c r="AL12" s="27">
        <f>7*36</f>
        <v>252</v>
      </c>
      <c r="AM12" s="4"/>
      <c r="AN12" s="4"/>
      <c r="AO12" s="4"/>
      <c r="AS12" s="27">
        <f>7*36</f>
        <v>252</v>
      </c>
      <c r="AT12" s="4"/>
      <c r="AU12" s="4"/>
      <c r="AV12" s="4"/>
    </row>
    <row r="13" spans="2:50" x14ac:dyDescent="0.25">
      <c r="C13" s="4"/>
      <c r="D13" s="4"/>
      <c r="E13" s="4"/>
      <c r="F13" s="4"/>
      <c r="H13" s="4"/>
      <c r="I13" s="4"/>
      <c r="J13" s="4"/>
      <c r="K13" s="4"/>
      <c r="L13" s="16"/>
      <c r="M13" s="17"/>
      <c r="N13" s="17"/>
      <c r="O13" s="4"/>
      <c r="P13" s="4"/>
      <c r="R13" s="4"/>
      <c r="S13" s="4"/>
      <c r="T13" s="4"/>
      <c r="U13" s="4"/>
      <c r="W13" s="4"/>
      <c r="X13" s="4"/>
      <c r="Y13" s="4"/>
      <c r="Z13" s="4"/>
      <c r="AB13" s="4"/>
      <c r="AC13" s="4"/>
      <c r="AD13" s="4"/>
      <c r="AE13" s="4"/>
      <c r="AG13" s="4"/>
      <c r="AH13" s="4"/>
      <c r="AI13" s="4"/>
      <c r="AJ13" s="4"/>
      <c r="AN13" s="4"/>
      <c r="AO13" s="4"/>
    </row>
    <row r="14" spans="2:50" x14ac:dyDescent="0.25">
      <c r="C14" s="4"/>
      <c r="D14" s="4"/>
      <c r="E14" s="4"/>
      <c r="F14" s="4"/>
      <c r="H14" s="4"/>
      <c r="I14" s="4"/>
      <c r="J14" s="4"/>
      <c r="K14" s="4"/>
      <c r="M14" s="4"/>
      <c r="N14" s="4"/>
      <c r="O14" s="4"/>
      <c r="P14" s="4"/>
      <c r="R14" s="4"/>
      <c r="S14" s="4"/>
      <c r="T14" s="4"/>
      <c r="U14" s="4"/>
      <c r="W14" s="4"/>
      <c r="X14" s="4"/>
      <c r="Y14" s="4"/>
      <c r="Z14" s="4"/>
      <c r="AB14" s="4"/>
      <c r="AC14" s="4"/>
      <c r="AD14" s="4"/>
      <c r="AE14" s="4"/>
      <c r="AG14" s="4"/>
      <c r="AH14" s="4"/>
      <c r="AI14" s="4"/>
      <c r="AJ14" s="4"/>
      <c r="AL14" s="4"/>
      <c r="AM14" s="4"/>
      <c r="AN14" s="4"/>
      <c r="AO14" s="4"/>
    </row>
    <row r="15" spans="2:50" x14ac:dyDescent="0.25">
      <c r="C15" s="4"/>
      <c r="D15" s="4"/>
      <c r="E15" s="4"/>
      <c r="F15" s="4"/>
      <c r="H15" s="4"/>
      <c r="I15" s="4"/>
      <c r="J15" s="4"/>
      <c r="K15" s="4"/>
      <c r="M15" s="4"/>
      <c r="N15" s="4"/>
      <c r="O15" s="4"/>
      <c r="P15" s="4"/>
      <c r="R15" s="4"/>
      <c r="S15" s="4"/>
      <c r="T15" s="4"/>
      <c r="U15" s="4"/>
      <c r="W15" s="4"/>
      <c r="X15" s="4"/>
      <c r="Y15" s="4"/>
      <c r="Z15" s="4"/>
      <c r="AB15" s="4"/>
      <c r="AC15" s="4"/>
      <c r="AD15" s="4"/>
      <c r="AE15" s="4"/>
      <c r="AG15" s="4"/>
      <c r="AH15" s="4"/>
      <c r="AI15" s="4"/>
      <c r="AJ15" s="4"/>
      <c r="AL15" s="4"/>
      <c r="AM15" s="4"/>
      <c r="AN15" s="4"/>
      <c r="AO15" s="4"/>
    </row>
    <row r="16" spans="2:50" x14ac:dyDescent="0.25">
      <c r="C16" s="4"/>
      <c r="D16" s="4"/>
      <c r="E16" s="4"/>
      <c r="F16" s="4"/>
      <c r="H16" s="4"/>
      <c r="I16" s="4"/>
      <c r="J16" s="4"/>
      <c r="K16" s="4"/>
      <c r="M16" s="4"/>
      <c r="N16" s="4"/>
      <c r="O16" s="4"/>
      <c r="P16" s="4"/>
      <c r="R16" s="4"/>
      <c r="S16" s="4"/>
      <c r="T16" s="4"/>
      <c r="U16" s="4"/>
      <c r="W16" s="4"/>
      <c r="X16" s="4"/>
      <c r="Y16" s="4"/>
      <c r="Z16" s="4"/>
      <c r="AB16" s="4"/>
      <c r="AC16" s="4"/>
      <c r="AD16" s="4"/>
      <c r="AE16" s="4"/>
      <c r="AG16" s="4"/>
      <c r="AH16" s="4"/>
      <c r="AI16" s="4"/>
      <c r="AJ16" s="4"/>
      <c r="AL16" s="4"/>
      <c r="AM16" s="4"/>
      <c r="AN16" s="4"/>
      <c r="AO16" s="4"/>
    </row>
    <row r="17" spans="2:49" ht="16.5" thickBot="1" x14ac:dyDescent="0.3">
      <c r="C17" s="4"/>
      <c r="D17" s="4"/>
      <c r="E17" s="4"/>
      <c r="F17" s="4"/>
      <c r="H17" s="4"/>
      <c r="I17" s="4"/>
      <c r="J17" s="4"/>
      <c r="K17" s="4"/>
      <c r="M17" s="4"/>
      <c r="N17" s="4"/>
      <c r="O17" s="4"/>
      <c r="P17" s="4"/>
      <c r="R17" s="4"/>
      <c r="S17" s="4"/>
      <c r="T17" s="4"/>
      <c r="U17" s="4"/>
      <c r="W17" s="4"/>
      <c r="X17" s="4"/>
      <c r="Y17" s="4"/>
      <c r="Z17" s="4"/>
      <c r="AB17" s="4"/>
      <c r="AC17" s="4"/>
      <c r="AD17" s="4"/>
      <c r="AE17" s="4"/>
      <c r="AG17" s="4"/>
      <c r="AH17" s="4"/>
      <c r="AI17" s="4"/>
      <c r="AJ17" s="4"/>
      <c r="AL17" s="4"/>
      <c r="AM17" s="4"/>
      <c r="AN17" s="4"/>
      <c r="AO17" s="4"/>
    </row>
    <row r="18" spans="2:49" ht="18" customHeight="1" thickBot="1" x14ac:dyDescent="0.3">
      <c r="B18" s="5" t="s">
        <v>21</v>
      </c>
      <c r="D18" s="11" t="s">
        <v>15</v>
      </c>
      <c r="E18" s="12"/>
      <c r="G18" s="5" t="s">
        <v>21</v>
      </c>
      <c r="I18" s="11" t="s">
        <v>16</v>
      </c>
      <c r="J18" s="12"/>
      <c r="L18" s="5" t="s">
        <v>21</v>
      </c>
      <c r="N18" s="11" t="s">
        <v>17</v>
      </c>
      <c r="O18" s="12"/>
      <c r="Q18" s="5" t="s">
        <v>21</v>
      </c>
      <c r="S18" s="11" t="s">
        <v>10</v>
      </c>
      <c r="T18" s="12"/>
      <c r="V18" s="5" t="s">
        <v>21</v>
      </c>
      <c r="X18" s="11" t="s">
        <v>18</v>
      </c>
      <c r="Y18" s="12"/>
      <c r="AA18" s="5" t="s">
        <v>21</v>
      </c>
      <c r="AD18" s="12"/>
      <c r="AF18" s="5" t="s">
        <v>21</v>
      </c>
      <c r="AH18" s="11" t="s">
        <v>20</v>
      </c>
      <c r="AI18" s="12"/>
      <c r="AK18" s="5" t="s">
        <v>21</v>
      </c>
      <c r="AM18" s="11" t="s">
        <v>30</v>
      </c>
      <c r="AN18" s="12"/>
      <c r="AR18" s="5" t="s">
        <v>21</v>
      </c>
      <c r="AS18" s="1"/>
      <c r="AT18" s="55" t="s">
        <v>31</v>
      </c>
      <c r="AU18" s="56"/>
      <c r="AV18" s="57"/>
    </row>
    <row r="19" spans="2:49" ht="18" customHeight="1" x14ac:dyDescent="0.25">
      <c r="B19" s="20" t="s">
        <v>0</v>
      </c>
      <c r="C19" s="9" t="s">
        <v>28</v>
      </c>
      <c r="D19" s="10" t="s">
        <v>1</v>
      </c>
      <c r="E19" s="10" t="s">
        <v>2</v>
      </c>
      <c r="F19" s="9" t="s">
        <v>3</v>
      </c>
      <c r="G19" s="20" t="s">
        <v>0</v>
      </c>
      <c r="H19" s="9" t="s">
        <v>28</v>
      </c>
      <c r="I19" s="10" t="s">
        <v>1</v>
      </c>
      <c r="J19" s="10" t="s">
        <v>2</v>
      </c>
      <c r="K19" s="9" t="s">
        <v>3</v>
      </c>
      <c r="L19" s="20" t="s">
        <v>0</v>
      </c>
      <c r="M19" s="9" t="s">
        <v>28</v>
      </c>
      <c r="N19" s="10" t="s">
        <v>1</v>
      </c>
      <c r="O19" s="10" t="s">
        <v>2</v>
      </c>
      <c r="P19" s="9" t="s">
        <v>3</v>
      </c>
      <c r="Q19" s="20" t="s">
        <v>0</v>
      </c>
      <c r="R19" s="9" t="s">
        <v>28</v>
      </c>
      <c r="S19" s="10" t="s">
        <v>1</v>
      </c>
      <c r="T19" s="10" t="s">
        <v>2</v>
      </c>
      <c r="U19" s="9" t="s">
        <v>3</v>
      </c>
      <c r="V19" s="20" t="s">
        <v>0</v>
      </c>
      <c r="W19" s="9" t="s">
        <v>28</v>
      </c>
      <c r="X19" s="10" t="s">
        <v>1</v>
      </c>
      <c r="Y19" s="10" t="s">
        <v>2</v>
      </c>
      <c r="Z19" s="9" t="s">
        <v>3</v>
      </c>
      <c r="AA19" s="20" t="s">
        <v>0</v>
      </c>
      <c r="AB19" s="9" t="s">
        <v>28</v>
      </c>
      <c r="AC19" s="10" t="s">
        <v>1</v>
      </c>
      <c r="AD19" s="10" t="s">
        <v>2</v>
      </c>
      <c r="AE19" s="9" t="s">
        <v>3</v>
      </c>
      <c r="AF19" s="20" t="s">
        <v>0</v>
      </c>
      <c r="AG19" s="9" t="s">
        <v>28</v>
      </c>
      <c r="AH19" s="10" t="s">
        <v>1</v>
      </c>
      <c r="AI19" s="10" t="s">
        <v>2</v>
      </c>
      <c r="AJ19" s="9" t="s">
        <v>3</v>
      </c>
      <c r="AK19" s="20" t="s">
        <v>0</v>
      </c>
      <c r="AL19" s="9" t="s">
        <v>28</v>
      </c>
      <c r="AM19" s="10" t="s">
        <v>1</v>
      </c>
      <c r="AN19" s="10" t="s">
        <v>2</v>
      </c>
      <c r="AO19" s="9" t="s">
        <v>3</v>
      </c>
      <c r="AP19" s="24" t="s">
        <v>9</v>
      </c>
      <c r="AR19" s="20" t="s">
        <v>0</v>
      </c>
      <c r="AS19" s="9" t="s">
        <v>28</v>
      </c>
      <c r="AT19" s="10" t="s">
        <v>1</v>
      </c>
      <c r="AU19" s="10" t="s">
        <v>2</v>
      </c>
      <c r="AV19" s="10" t="s">
        <v>3</v>
      </c>
      <c r="AW19" s="24" t="s">
        <v>9</v>
      </c>
    </row>
    <row r="20" spans="2:49" x14ac:dyDescent="0.25">
      <c r="B20" s="21" t="s">
        <v>4</v>
      </c>
      <c r="C20" s="2">
        <v>9</v>
      </c>
      <c r="D20" s="2">
        <v>72</v>
      </c>
      <c r="E20" s="2">
        <v>43</v>
      </c>
      <c r="F20" s="2">
        <f t="shared" ref="F20:F27" si="14">+D20-E20</f>
        <v>29</v>
      </c>
      <c r="G20" s="21" t="s">
        <v>4</v>
      </c>
      <c r="H20" s="2">
        <v>1</v>
      </c>
      <c r="I20" s="2">
        <v>54</v>
      </c>
      <c r="J20" s="2">
        <v>61</v>
      </c>
      <c r="K20" s="2">
        <f t="shared" ref="K20:K27" si="15">+I20-J20</f>
        <v>-7</v>
      </c>
      <c r="L20" s="21" t="s">
        <v>4</v>
      </c>
      <c r="M20" s="2"/>
      <c r="N20" s="2"/>
      <c r="O20" s="2"/>
      <c r="P20" s="2">
        <f t="shared" ref="P20:P27" si="16">+N20-O20</f>
        <v>0</v>
      </c>
      <c r="Q20" s="21" t="s">
        <v>4</v>
      </c>
      <c r="R20" s="2"/>
      <c r="S20" s="2"/>
      <c r="T20" s="2"/>
      <c r="U20" s="2">
        <f t="shared" ref="U20:U27" si="17">+S20-T20</f>
        <v>0</v>
      </c>
      <c r="V20" s="21" t="s">
        <v>4</v>
      </c>
      <c r="W20" s="2"/>
      <c r="X20" s="2"/>
      <c r="Y20" s="2"/>
      <c r="Z20" s="2">
        <f t="shared" ref="Z20:Z27" si="18">+X20-Y20</f>
        <v>0</v>
      </c>
      <c r="AA20" s="21" t="s">
        <v>4</v>
      </c>
      <c r="AB20" s="2"/>
      <c r="AC20" s="2"/>
      <c r="AD20" s="2"/>
      <c r="AE20" s="2">
        <f t="shared" ref="AE20:AE27" si="19">+AC20-AD20</f>
        <v>0</v>
      </c>
      <c r="AF20" s="21" t="s">
        <v>4</v>
      </c>
      <c r="AG20" s="2"/>
      <c r="AH20" s="2"/>
      <c r="AI20" s="2"/>
      <c r="AJ20" s="2">
        <f t="shared" ref="AJ20:AJ27" si="20">+AH20-AI20</f>
        <v>0</v>
      </c>
      <c r="AK20" s="21" t="s">
        <v>4</v>
      </c>
      <c r="AL20" s="2">
        <f t="shared" ref="AL20:AL26" si="21">+C20+H20+M20+R20+W20+AB20+AG20</f>
        <v>10</v>
      </c>
      <c r="AM20" s="2">
        <f t="shared" ref="AM20:AM26" si="22">+D20+I20+N20+S20+X20+AC20+AH20</f>
        <v>126</v>
      </c>
      <c r="AN20" s="2">
        <f t="shared" ref="AN20:AN26" si="23">+E20+J20+O20+T20+Y20+AD20+AI20</f>
        <v>104</v>
      </c>
      <c r="AO20" s="2">
        <f t="shared" ref="AO20:AO27" si="24">+F20+K20+P20+U20+Z20+AE20+AJ20</f>
        <v>22</v>
      </c>
      <c r="AP20" s="19">
        <f>+AM20/AN20</f>
        <v>1.2115384615384615</v>
      </c>
      <c r="AQ20" s="18">
        <v>4</v>
      </c>
      <c r="AR20" s="51" t="str">
        <f>+AK25</f>
        <v>Waves Caloundra</v>
      </c>
      <c r="AS20" s="20">
        <f t="shared" ref="AS20:AW20" si="25">+AL25</f>
        <v>17.5</v>
      </c>
      <c r="AT20" s="20">
        <f t="shared" si="25"/>
        <v>124</v>
      </c>
      <c r="AU20" s="20">
        <f t="shared" si="25"/>
        <v>86</v>
      </c>
      <c r="AV20" s="20">
        <f t="shared" si="25"/>
        <v>38</v>
      </c>
      <c r="AW20" s="42">
        <f t="shared" si="25"/>
        <v>1.441860465116279</v>
      </c>
    </row>
    <row r="21" spans="2:49" x14ac:dyDescent="0.25">
      <c r="B21" s="21" t="s">
        <v>5</v>
      </c>
      <c r="C21" s="2">
        <v>0</v>
      </c>
      <c r="D21" s="2">
        <v>43</v>
      </c>
      <c r="E21" s="2">
        <v>72</v>
      </c>
      <c r="F21" s="2">
        <f t="shared" si="14"/>
        <v>-29</v>
      </c>
      <c r="G21" s="21" t="s">
        <v>5</v>
      </c>
      <c r="H21" s="2">
        <v>7</v>
      </c>
      <c r="I21" s="2">
        <v>65</v>
      </c>
      <c r="J21" s="2">
        <v>55</v>
      </c>
      <c r="K21" s="2">
        <f t="shared" si="15"/>
        <v>10</v>
      </c>
      <c r="L21" s="21" t="s">
        <v>5</v>
      </c>
      <c r="M21" s="2"/>
      <c r="N21" s="2"/>
      <c r="O21" s="2"/>
      <c r="P21" s="2">
        <f t="shared" si="16"/>
        <v>0</v>
      </c>
      <c r="Q21" s="21" t="s">
        <v>5</v>
      </c>
      <c r="R21" s="2"/>
      <c r="S21" s="2"/>
      <c r="T21" s="2"/>
      <c r="U21" s="2">
        <f t="shared" si="17"/>
        <v>0</v>
      </c>
      <c r="V21" s="21" t="s">
        <v>5</v>
      </c>
      <c r="W21" s="2"/>
      <c r="X21" s="2"/>
      <c r="Y21" s="2"/>
      <c r="Z21" s="2">
        <f t="shared" si="18"/>
        <v>0</v>
      </c>
      <c r="AA21" s="21" t="s">
        <v>5</v>
      </c>
      <c r="AB21" s="2"/>
      <c r="AC21" s="2"/>
      <c r="AD21" s="2"/>
      <c r="AE21" s="2">
        <f t="shared" si="19"/>
        <v>0</v>
      </c>
      <c r="AF21" s="21" t="s">
        <v>5</v>
      </c>
      <c r="AG21" s="2"/>
      <c r="AH21" s="2"/>
      <c r="AI21" s="2"/>
      <c r="AJ21" s="2">
        <f t="shared" si="20"/>
        <v>0</v>
      </c>
      <c r="AK21" s="21" t="s">
        <v>5</v>
      </c>
      <c r="AL21" s="2">
        <f t="shared" si="21"/>
        <v>7</v>
      </c>
      <c r="AM21" s="2">
        <f t="shared" si="22"/>
        <v>108</v>
      </c>
      <c r="AN21" s="2">
        <f t="shared" si="23"/>
        <v>127</v>
      </c>
      <c r="AO21" s="2">
        <f t="shared" si="24"/>
        <v>-19</v>
      </c>
      <c r="AP21" s="19">
        <f t="shared" ref="AP21:AP27" si="26">+AM21/AN21</f>
        <v>0.85039370078740162</v>
      </c>
      <c r="AQ21" s="18">
        <v>1</v>
      </c>
      <c r="AR21" s="51" t="str">
        <f>+AK26</f>
        <v>Woombye</v>
      </c>
      <c r="AS21" s="20">
        <f t="shared" ref="AS21:AW21" si="27">+AL26</f>
        <v>11</v>
      </c>
      <c r="AT21" s="20">
        <f t="shared" si="27"/>
        <v>55</v>
      </c>
      <c r="AU21" s="20">
        <f t="shared" si="27"/>
        <v>65</v>
      </c>
      <c r="AV21" s="20">
        <f t="shared" si="27"/>
        <v>-10</v>
      </c>
      <c r="AW21" s="42">
        <f t="shared" si="27"/>
        <v>0.84615384615384615</v>
      </c>
    </row>
    <row r="22" spans="2:49" x14ac:dyDescent="0.25">
      <c r="B22" s="21" t="s">
        <v>32</v>
      </c>
      <c r="C22" s="14">
        <v>1</v>
      </c>
      <c r="D22" s="14">
        <v>44</v>
      </c>
      <c r="E22" s="14">
        <v>73</v>
      </c>
      <c r="F22" s="14">
        <f t="shared" si="14"/>
        <v>-29</v>
      </c>
      <c r="G22" s="21" t="s">
        <v>32</v>
      </c>
      <c r="H22" s="14">
        <v>8</v>
      </c>
      <c r="I22" s="14">
        <v>61</v>
      </c>
      <c r="J22" s="14">
        <v>54</v>
      </c>
      <c r="K22" s="14">
        <f t="shared" si="15"/>
        <v>7</v>
      </c>
      <c r="L22" s="21" t="s">
        <v>32</v>
      </c>
      <c r="M22" s="14"/>
      <c r="N22" s="14"/>
      <c r="O22" s="14"/>
      <c r="P22" s="14">
        <f t="shared" si="16"/>
        <v>0</v>
      </c>
      <c r="Q22" s="21" t="s">
        <v>32</v>
      </c>
      <c r="R22" s="14"/>
      <c r="S22" s="14"/>
      <c r="T22" s="14"/>
      <c r="U22" s="14">
        <f t="shared" si="17"/>
        <v>0</v>
      </c>
      <c r="V22" s="21" t="s">
        <v>32</v>
      </c>
      <c r="W22" s="14"/>
      <c r="X22" s="14"/>
      <c r="Y22" s="14"/>
      <c r="Z22" s="14">
        <f t="shared" si="18"/>
        <v>0</v>
      </c>
      <c r="AA22" s="21" t="s">
        <v>32</v>
      </c>
      <c r="AB22" s="14"/>
      <c r="AC22" s="14"/>
      <c r="AD22" s="14"/>
      <c r="AE22" s="14">
        <f t="shared" si="19"/>
        <v>0</v>
      </c>
      <c r="AF22" s="21" t="s">
        <v>32</v>
      </c>
      <c r="AG22" s="14"/>
      <c r="AH22" s="14"/>
      <c r="AI22" s="14"/>
      <c r="AJ22" s="14">
        <f t="shared" si="20"/>
        <v>0</v>
      </c>
      <c r="AK22" s="21" t="s">
        <v>32</v>
      </c>
      <c r="AL22" s="2">
        <f t="shared" si="21"/>
        <v>9</v>
      </c>
      <c r="AM22" s="2">
        <f t="shared" si="22"/>
        <v>105</v>
      </c>
      <c r="AN22" s="2">
        <f t="shared" si="23"/>
        <v>127</v>
      </c>
      <c r="AO22" s="14">
        <f t="shared" si="24"/>
        <v>-22</v>
      </c>
      <c r="AP22" s="25">
        <f t="shared" si="26"/>
        <v>0.82677165354330706</v>
      </c>
      <c r="AQ22" s="26">
        <v>2</v>
      </c>
      <c r="AR22" s="65" t="str">
        <f>+AK20</f>
        <v>Club Kawana</v>
      </c>
      <c r="AS22" s="41">
        <f t="shared" ref="AS22:AW22" si="28">+AL20</f>
        <v>10</v>
      </c>
      <c r="AT22" s="41">
        <f t="shared" si="28"/>
        <v>126</v>
      </c>
      <c r="AU22" s="41">
        <f t="shared" si="28"/>
        <v>104</v>
      </c>
      <c r="AV22" s="41">
        <f t="shared" si="28"/>
        <v>22</v>
      </c>
      <c r="AW22" s="43">
        <f t="shared" si="28"/>
        <v>1.2115384615384615</v>
      </c>
    </row>
    <row r="23" spans="2:49" x14ac:dyDescent="0.25">
      <c r="B23" s="21" t="s">
        <v>33</v>
      </c>
      <c r="C23" s="2">
        <v>8</v>
      </c>
      <c r="D23" s="2">
        <v>73</v>
      </c>
      <c r="E23" s="2">
        <v>44</v>
      </c>
      <c r="F23" s="2">
        <f t="shared" si="14"/>
        <v>29</v>
      </c>
      <c r="G23" s="21" t="s">
        <v>33</v>
      </c>
      <c r="H23" s="2">
        <v>0.5</v>
      </c>
      <c r="I23" s="2">
        <v>42</v>
      </c>
      <c r="J23" s="2">
        <v>64</v>
      </c>
      <c r="K23" s="2">
        <f t="shared" si="15"/>
        <v>-22</v>
      </c>
      <c r="L23" s="21" t="s">
        <v>33</v>
      </c>
      <c r="M23" s="2"/>
      <c r="N23" s="2"/>
      <c r="O23" s="2"/>
      <c r="P23" s="2">
        <f t="shared" si="16"/>
        <v>0</v>
      </c>
      <c r="Q23" s="21" t="s">
        <v>33</v>
      </c>
      <c r="R23" s="2"/>
      <c r="S23" s="2"/>
      <c r="T23" s="2"/>
      <c r="U23" s="2">
        <f t="shared" si="17"/>
        <v>0</v>
      </c>
      <c r="V23" s="21" t="s">
        <v>33</v>
      </c>
      <c r="W23" s="2"/>
      <c r="X23" s="2"/>
      <c r="Y23" s="2"/>
      <c r="Z23" s="2">
        <f t="shared" si="18"/>
        <v>0</v>
      </c>
      <c r="AA23" s="21" t="s">
        <v>33</v>
      </c>
      <c r="AB23" s="2"/>
      <c r="AC23" s="2"/>
      <c r="AD23" s="2"/>
      <c r="AE23" s="2">
        <f t="shared" si="19"/>
        <v>0</v>
      </c>
      <c r="AF23" s="21" t="s">
        <v>33</v>
      </c>
      <c r="AG23" s="2"/>
      <c r="AH23" s="2"/>
      <c r="AI23" s="2"/>
      <c r="AJ23" s="2">
        <f t="shared" si="20"/>
        <v>0</v>
      </c>
      <c r="AK23" s="21" t="s">
        <v>33</v>
      </c>
      <c r="AL23" s="2">
        <f t="shared" si="21"/>
        <v>8.5</v>
      </c>
      <c r="AM23" s="2">
        <f t="shared" si="22"/>
        <v>115</v>
      </c>
      <c r="AN23" s="2">
        <f t="shared" si="23"/>
        <v>108</v>
      </c>
      <c r="AO23" s="2">
        <f t="shared" si="24"/>
        <v>7</v>
      </c>
      <c r="AP23" s="19">
        <f t="shared" si="26"/>
        <v>1.0648148148148149</v>
      </c>
      <c r="AQ23" s="18">
        <v>3</v>
      </c>
      <c r="AR23" s="65" t="str">
        <f>+AK24</f>
        <v>Tewantin</v>
      </c>
      <c r="AS23" s="41">
        <f t="shared" ref="AS23:AW23" si="29">+AL24</f>
        <v>9</v>
      </c>
      <c r="AT23" s="41">
        <f t="shared" si="29"/>
        <v>44</v>
      </c>
      <c r="AU23" s="41">
        <f t="shared" si="29"/>
        <v>60</v>
      </c>
      <c r="AV23" s="41">
        <f t="shared" si="29"/>
        <v>-16</v>
      </c>
      <c r="AW23" s="43">
        <f t="shared" si="29"/>
        <v>0.73333333333333328</v>
      </c>
    </row>
    <row r="24" spans="2:49" x14ac:dyDescent="0.25">
      <c r="B24" s="21" t="s">
        <v>12</v>
      </c>
      <c r="C24" s="2">
        <v>0</v>
      </c>
      <c r="D24" s="2">
        <v>44</v>
      </c>
      <c r="E24" s="2">
        <v>60</v>
      </c>
      <c r="F24" s="2">
        <f t="shared" si="14"/>
        <v>-16</v>
      </c>
      <c r="G24" s="21" t="s">
        <v>12</v>
      </c>
      <c r="H24" s="2">
        <v>9</v>
      </c>
      <c r="I24" s="2">
        <v>0</v>
      </c>
      <c r="J24" s="2">
        <v>0</v>
      </c>
      <c r="K24" s="2">
        <f t="shared" si="15"/>
        <v>0</v>
      </c>
      <c r="L24" s="21" t="s">
        <v>12</v>
      </c>
      <c r="M24" s="2"/>
      <c r="N24" s="2"/>
      <c r="O24" s="2"/>
      <c r="P24" s="2">
        <f t="shared" si="16"/>
        <v>0</v>
      </c>
      <c r="Q24" s="21" t="s">
        <v>12</v>
      </c>
      <c r="R24" s="2"/>
      <c r="S24" s="2"/>
      <c r="T24" s="2"/>
      <c r="U24" s="2">
        <f t="shared" si="17"/>
        <v>0</v>
      </c>
      <c r="V24" s="21" t="s">
        <v>12</v>
      </c>
      <c r="W24" s="2"/>
      <c r="X24" s="2"/>
      <c r="Y24" s="2"/>
      <c r="Z24" s="2">
        <f t="shared" si="18"/>
        <v>0</v>
      </c>
      <c r="AA24" s="21" t="s">
        <v>12</v>
      </c>
      <c r="AB24" s="2"/>
      <c r="AC24" s="2"/>
      <c r="AD24" s="2"/>
      <c r="AE24" s="2">
        <f t="shared" si="19"/>
        <v>0</v>
      </c>
      <c r="AF24" s="21" t="s">
        <v>12</v>
      </c>
      <c r="AG24" s="2"/>
      <c r="AH24" s="2"/>
      <c r="AI24" s="2"/>
      <c r="AJ24" s="2">
        <f t="shared" si="20"/>
        <v>0</v>
      </c>
      <c r="AK24" s="21" t="s">
        <v>12</v>
      </c>
      <c r="AL24" s="2">
        <f t="shared" si="21"/>
        <v>9</v>
      </c>
      <c r="AM24" s="2">
        <f t="shared" si="22"/>
        <v>44</v>
      </c>
      <c r="AN24" s="2">
        <f t="shared" si="23"/>
        <v>60</v>
      </c>
      <c r="AO24" s="2">
        <f t="shared" si="24"/>
        <v>-16</v>
      </c>
      <c r="AP24" s="19">
        <f t="shared" si="26"/>
        <v>0.73333333333333328</v>
      </c>
      <c r="AQ24" s="18">
        <v>7</v>
      </c>
      <c r="AR24" s="51" t="str">
        <f>+AK22</f>
        <v>Club Mooloolaba</v>
      </c>
      <c r="AS24" s="20">
        <f t="shared" ref="AS24:AW24" si="30">+AL22</f>
        <v>9</v>
      </c>
      <c r="AT24" s="20">
        <f t="shared" si="30"/>
        <v>105</v>
      </c>
      <c r="AU24" s="20">
        <f t="shared" si="30"/>
        <v>127</v>
      </c>
      <c r="AV24" s="20">
        <f t="shared" si="30"/>
        <v>-22</v>
      </c>
      <c r="AW24" s="42">
        <f t="shared" si="30"/>
        <v>0.82677165354330706</v>
      </c>
    </row>
    <row r="25" spans="2:49" x14ac:dyDescent="0.25">
      <c r="B25" s="22" t="s">
        <v>34</v>
      </c>
      <c r="C25" s="2">
        <v>9</v>
      </c>
      <c r="D25" s="2">
        <v>60</v>
      </c>
      <c r="E25" s="2">
        <v>44</v>
      </c>
      <c r="F25" s="2">
        <f t="shared" si="14"/>
        <v>16</v>
      </c>
      <c r="G25" s="22" t="s">
        <v>34</v>
      </c>
      <c r="H25" s="2">
        <v>8.5</v>
      </c>
      <c r="I25" s="2">
        <v>64</v>
      </c>
      <c r="J25" s="2">
        <v>42</v>
      </c>
      <c r="K25" s="2">
        <f t="shared" si="15"/>
        <v>22</v>
      </c>
      <c r="L25" s="22" t="s">
        <v>34</v>
      </c>
      <c r="M25" s="2"/>
      <c r="N25" s="2"/>
      <c r="O25" s="2"/>
      <c r="P25" s="2">
        <f t="shared" si="16"/>
        <v>0</v>
      </c>
      <c r="Q25" s="22" t="s">
        <v>34</v>
      </c>
      <c r="R25" s="2"/>
      <c r="S25" s="2"/>
      <c r="T25" s="2"/>
      <c r="U25" s="2">
        <f t="shared" si="17"/>
        <v>0</v>
      </c>
      <c r="V25" s="22" t="s">
        <v>34</v>
      </c>
      <c r="W25" s="2"/>
      <c r="X25" s="2"/>
      <c r="Y25" s="2"/>
      <c r="Z25" s="2">
        <f t="shared" si="18"/>
        <v>0</v>
      </c>
      <c r="AA25" s="22" t="s">
        <v>34</v>
      </c>
      <c r="AB25" s="2"/>
      <c r="AC25" s="2"/>
      <c r="AD25" s="2"/>
      <c r="AE25" s="2">
        <f t="shared" si="19"/>
        <v>0</v>
      </c>
      <c r="AF25" s="22" t="s">
        <v>34</v>
      </c>
      <c r="AG25" s="2"/>
      <c r="AH25" s="2"/>
      <c r="AI25" s="2"/>
      <c r="AJ25" s="2">
        <f t="shared" si="20"/>
        <v>0</v>
      </c>
      <c r="AK25" s="22" t="s">
        <v>34</v>
      </c>
      <c r="AL25" s="2">
        <f t="shared" si="21"/>
        <v>17.5</v>
      </c>
      <c r="AM25" s="2">
        <f t="shared" si="22"/>
        <v>124</v>
      </c>
      <c r="AN25" s="2">
        <f t="shared" si="23"/>
        <v>86</v>
      </c>
      <c r="AO25" s="2">
        <f t="shared" si="24"/>
        <v>38</v>
      </c>
      <c r="AP25" s="19">
        <f t="shared" si="26"/>
        <v>1.441860465116279</v>
      </c>
      <c r="AQ25" s="18">
        <v>6</v>
      </c>
      <c r="AR25" s="51" t="str">
        <f>+AK23</f>
        <v>Coolum Beach</v>
      </c>
      <c r="AS25" s="20">
        <f t="shared" ref="AS25:AW25" si="31">+AL23</f>
        <v>8.5</v>
      </c>
      <c r="AT25" s="20">
        <f t="shared" si="31"/>
        <v>115</v>
      </c>
      <c r="AU25" s="20">
        <f t="shared" si="31"/>
        <v>108</v>
      </c>
      <c r="AV25" s="20">
        <f t="shared" si="31"/>
        <v>7</v>
      </c>
      <c r="AW25" s="42">
        <f t="shared" si="31"/>
        <v>1.0648148148148149</v>
      </c>
    </row>
    <row r="26" spans="2:49" x14ac:dyDescent="0.25">
      <c r="B26" s="21" t="s">
        <v>6</v>
      </c>
      <c r="C26" s="2">
        <v>9</v>
      </c>
      <c r="D26" s="2">
        <v>0</v>
      </c>
      <c r="E26" s="2">
        <v>0</v>
      </c>
      <c r="F26" s="2">
        <f t="shared" si="14"/>
        <v>0</v>
      </c>
      <c r="G26" s="21" t="s">
        <v>6</v>
      </c>
      <c r="H26" s="2">
        <v>2</v>
      </c>
      <c r="I26" s="2">
        <v>55</v>
      </c>
      <c r="J26" s="2">
        <v>65</v>
      </c>
      <c r="K26" s="2">
        <f t="shared" si="15"/>
        <v>-10</v>
      </c>
      <c r="L26" s="21" t="s">
        <v>6</v>
      </c>
      <c r="M26" s="2"/>
      <c r="N26" s="2"/>
      <c r="O26" s="2"/>
      <c r="P26" s="2">
        <f t="shared" si="16"/>
        <v>0</v>
      </c>
      <c r="Q26" s="21" t="s">
        <v>6</v>
      </c>
      <c r="R26" s="2"/>
      <c r="S26" s="2"/>
      <c r="T26" s="2"/>
      <c r="U26" s="2">
        <f t="shared" si="17"/>
        <v>0</v>
      </c>
      <c r="V26" s="21" t="s">
        <v>6</v>
      </c>
      <c r="W26" s="2"/>
      <c r="X26" s="2"/>
      <c r="Y26" s="2"/>
      <c r="Z26" s="2">
        <f t="shared" si="18"/>
        <v>0</v>
      </c>
      <c r="AA26" s="21" t="s">
        <v>6</v>
      </c>
      <c r="AB26" s="2"/>
      <c r="AC26" s="2"/>
      <c r="AD26" s="2"/>
      <c r="AE26" s="2">
        <f t="shared" si="19"/>
        <v>0</v>
      </c>
      <c r="AF26" s="21" t="s">
        <v>6</v>
      </c>
      <c r="AG26" s="2"/>
      <c r="AH26" s="2"/>
      <c r="AI26" s="2"/>
      <c r="AJ26" s="2">
        <f t="shared" si="20"/>
        <v>0</v>
      </c>
      <c r="AK26" s="21" t="s">
        <v>6</v>
      </c>
      <c r="AL26" s="2">
        <f t="shared" si="21"/>
        <v>11</v>
      </c>
      <c r="AM26" s="2">
        <f t="shared" si="22"/>
        <v>55</v>
      </c>
      <c r="AN26" s="2">
        <f t="shared" si="23"/>
        <v>65</v>
      </c>
      <c r="AO26" s="2">
        <f t="shared" si="24"/>
        <v>-10</v>
      </c>
      <c r="AP26" s="19">
        <f t="shared" si="26"/>
        <v>0.84615384615384615</v>
      </c>
      <c r="AQ26" s="18">
        <v>5</v>
      </c>
      <c r="AR26" s="51" t="str">
        <f>+AK21</f>
        <v>Club Maroochy</v>
      </c>
      <c r="AS26" s="20">
        <f t="shared" ref="AS26:AW26" si="32">+AL21</f>
        <v>7</v>
      </c>
      <c r="AT26" s="20">
        <f t="shared" si="32"/>
        <v>108</v>
      </c>
      <c r="AU26" s="20">
        <f t="shared" si="32"/>
        <v>127</v>
      </c>
      <c r="AV26" s="20">
        <f t="shared" si="32"/>
        <v>-19</v>
      </c>
      <c r="AW26" s="42">
        <f t="shared" si="32"/>
        <v>0.85039370078740162</v>
      </c>
    </row>
    <row r="27" spans="2:49" x14ac:dyDescent="0.25">
      <c r="B27" s="22"/>
      <c r="C27" s="2"/>
      <c r="D27" s="2"/>
      <c r="E27" s="2"/>
      <c r="F27" s="2">
        <f t="shared" si="14"/>
        <v>0</v>
      </c>
      <c r="G27" s="22"/>
      <c r="H27" s="2"/>
      <c r="I27" s="2"/>
      <c r="J27" s="2"/>
      <c r="K27" s="2">
        <f t="shared" si="15"/>
        <v>0</v>
      </c>
      <c r="L27" s="22"/>
      <c r="M27" s="2"/>
      <c r="N27" s="2"/>
      <c r="O27" s="2"/>
      <c r="P27" s="2">
        <f t="shared" si="16"/>
        <v>0</v>
      </c>
      <c r="Q27" s="22"/>
      <c r="R27" s="2"/>
      <c r="S27" s="2"/>
      <c r="T27" s="2"/>
      <c r="U27" s="2">
        <f t="shared" si="17"/>
        <v>0</v>
      </c>
      <c r="V27" s="22"/>
      <c r="W27" s="2"/>
      <c r="X27" s="2"/>
      <c r="Y27" s="2"/>
      <c r="Z27" s="2">
        <f t="shared" si="18"/>
        <v>0</v>
      </c>
      <c r="AA27" s="22"/>
      <c r="AB27" s="2"/>
      <c r="AC27" s="2"/>
      <c r="AD27" s="2"/>
      <c r="AE27" s="2">
        <f t="shared" si="19"/>
        <v>0</v>
      </c>
      <c r="AF27" s="22"/>
      <c r="AG27" s="2"/>
      <c r="AH27" s="2"/>
      <c r="AI27" s="2"/>
      <c r="AJ27" s="2">
        <f t="shared" si="20"/>
        <v>0</v>
      </c>
      <c r="AK27" s="22"/>
      <c r="AL27" s="2"/>
      <c r="AM27" s="2"/>
      <c r="AN27" s="2"/>
      <c r="AO27" s="2">
        <f t="shared" si="24"/>
        <v>0</v>
      </c>
      <c r="AP27" s="19" t="e">
        <f t="shared" si="26"/>
        <v>#DIV/0!</v>
      </c>
      <c r="AQ27" s="18">
        <v>8</v>
      </c>
      <c r="AR27" s="21"/>
      <c r="AS27" s="2"/>
      <c r="AT27" s="2"/>
      <c r="AU27" s="2"/>
      <c r="AV27" s="2"/>
      <c r="AW27" s="2"/>
    </row>
    <row r="28" spans="2:49" x14ac:dyDescent="0.25">
      <c r="C28" s="2">
        <v>18</v>
      </c>
      <c r="D28" s="2">
        <v>117</v>
      </c>
      <c r="E28" s="2">
        <v>117</v>
      </c>
      <c r="F28" s="2">
        <f>SUM(F20:F27)</f>
        <v>0</v>
      </c>
      <c r="H28" s="2">
        <f>SUM(H20:H27)</f>
        <v>36</v>
      </c>
      <c r="I28" s="2">
        <f>SUM(I20:I27)</f>
        <v>341</v>
      </c>
      <c r="J28" s="2">
        <f>SUM(J20:J27)</f>
        <v>341</v>
      </c>
      <c r="K28" s="2">
        <f>SUM(K20:K27)</f>
        <v>0</v>
      </c>
      <c r="M28" s="2">
        <f>SUM(M20:M27)</f>
        <v>0</v>
      </c>
      <c r="N28" s="2">
        <f>SUM(N20:N27)</f>
        <v>0</v>
      </c>
      <c r="O28" s="2">
        <f>SUM(O20:O27)</f>
        <v>0</v>
      </c>
      <c r="P28" s="2">
        <f>SUM(P20:P27)</f>
        <v>0</v>
      </c>
      <c r="R28" s="2">
        <f>SUM(R20:R27)</f>
        <v>0</v>
      </c>
      <c r="S28" s="2">
        <f>SUM(S20:S27)</f>
        <v>0</v>
      </c>
      <c r="T28" s="2">
        <f>SUM(T20:T27)</f>
        <v>0</v>
      </c>
      <c r="U28" s="2">
        <f>SUM(U20:U27)</f>
        <v>0</v>
      </c>
      <c r="W28" s="2">
        <f>SUM(W20:W27)</f>
        <v>0</v>
      </c>
      <c r="X28" s="2">
        <f>SUM(X20:X27)</f>
        <v>0</v>
      </c>
      <c r="Y28" s="2">
        <f>SUM(Y20:Y27)</f>
        <v>0</v>
      </c>
      <c r="Z28" s="2">
        <f>SUM(Z20:Z27)</f>
        <v>0</v>
      </c>
      <c r="AB28" s="2">
        <f>SUM(AB20:AB27)</f>
        <v>0</v>
      </c>
      <c r="AC28" s="2">
        <f>SUM(AC20:AC27)</f>
        <v>0</v>
      </c>
      <c r="AD28" s="2">
        <f>SUM(AD20:AD27)</f>
        <v>0</v>
      </c>
      <c r="AE28" s="2">
        <f>SUM(AE20:AE27)</f>
        <v>0</v>
      </c>
      <c r="AG28" s="2">
        <f>SUM(AG20:AG27)</f>
        <v>0</v>
      </c>
      <c r="AH28" s="2">
        <f>SUM(AH20:AH27)</f>
        <v>0</v>
      </c>
      <c r="AI28" s="2">
        <f>SUM(AI20:AI27)</f>
        <v>0</v>
      </c>
      <c r="AJ28" s="2">
        <f>SUM(AJ20:AJ27)</f>
        <v>0</v>
      </c>
      <c r="AL28" s="2">
        <f>SUM(AL20:AL27)</f>
        <v>72</v>
      </c>
      <c r="AM28" s="2">
        <f>SUM(AM20:AM27)</f>
        <v>677</v>
      </c>
      <c r="AN28" s="2">
        <f>SUM(AN20:AN27)</f>
        <v>677</v>
      </c>
      <c r="AO28" s="2">
        <f>SUM(AO20:AO27)</f>
        <v>0</v>
      </c>
      <c r="AS28" s="2">
        <f>SUM(AS20:AS27)</f>
        <v>72</v>
      </c>
      <c r="AT28" s="2">
        <f>SUM(AT20:AT27)</f>
        <v>677</v>
      </c>
      <c r="AU28" s="2">
        <f>SUM(AU20:AU27)</f>
        <v>677</v>
      </c>
      <c r="AV28" s="2">
        <f>SUM(AV20:AV27)</f>
        <v>0</v>
      </c>
    </row>
    <row r="29" spans="2:49" x14ac:dyDescent="0.25">
      <c r="C29" s="4">
        <v>36</v>
      </c>
      <c r="D29" s="4"/>
      <c r="E29" s="4"/>
      <c r="F29" s="4"/>
      <c r="H29" s="4">
        <v>36</v>
      </c>
      <c r="I29" s="4"/>
      <c r="J29" s="4"/>
      <c r="K29" s="4"/>
      <c r="M29" s="4">
        <v>36</v>
      </c>
      <c r="N29" s="4"/>
      <c r="O29" s="4"/>
      <c r="P29" s="4"/>
      <c r="R29" s="4">
        <v>36</v>
      </c>
      <c r="S29" s="4"/>
      <c r="T29" s="4"/>
      <c r="U29" s="4"/>
      <c r="W29" s="4">
        <v>36</v>
      </c>
      <c r="X29" s="4"/>
      <c r="Y29" s="4"/>
      <c r="Z29" s="4"/>
      <c r="AB29" s="4">
        <v>36</v>
      </c>
      <c r="AC29" s="4"/>
      <c r="AD29" s="4"/>
      <c r="AE29" s="4"/>
      <c r="AG29" s="4">
        <v>36</v>
      </c>
      <c r="AH29" s="4"/>
      <c r="AI29" s="4"/>
      <c r="AJ29" s="4"/>
      <c r="AL29" s="4">
        <f>7*36</f>
        <v>252</v>
      </c>
      <c r="AM29" s="4"/>
      <c r="AN29" s="4"/>
      <c r="AO29" s="4"/>
      <c r="AS29" s="4">
        <f>7*36</f>
        <v>252</v>
      </c>
      <c r="AT29" s="4"/>
      <c r="AU29" s="4"/>
      <c r="AV29" s="4"/>
    </row>
    <row r="30" spans="2:49" x14ac:dyDescent="0.25">
      <c r="B30" s="1" t="s">
        <v>41</v>
      </c>
      <c r="C30" s="4"/>
      <c r="D30" s="4"/>
      <c r="E30" s="4"/>
      <c r="F30" s="4"/>
      <c r="G30" s="1" t="s">
        <v>42</v>
      </c>
      <c r="H30" s="4"/>
      <c r="I30" s="4"/>
      <c r="J30" s="4"/>
      <c r="K30" s="4"/>
      <c r="M30" s="4"/>
      <c r="N30" s="4"/>
      <c r="O30" s="4"/>
      <c r="P30" s="4"/>
      <c r="R30" s="4"/>
      <c r="S30" s="4"/>
      <c r="T30" s="4"/>
      <c r="U30" s="4"/>
      <c r="W30" s="4"/>
      <c r="X30" s="4"/>
      <c r="Y30" s="4"/>
      <c r="Z30" s="4"/>
      <c r="AB30" s="4"/>
      <c r="AC30" s="4"/>
      <c r="AD30" s="4"/>
      <c r="AE30" s="4"/>
      <c r="AG30" s="4"/>
      <c r="AH30" s="4"/>
      <c r="AI30" s="4"/>
      <c r="AJ30" s="4"/>
      <c r="AL30" s="4"/>
      <c r="AM30" s="4"/>
      <c r="AN30" s="4"/>
      <c r="AO30" s="4"/>
    </row>
    <row r="31" spans="2:49" ht="16.5" thickBot="1" x14ac:dyDescent="0.3">
      <c r="C31" s="4"/>
      <c r="D31" s="4"/>
      <c r="E31" s="4"/>
      <c r="F31" s="4"/>
      <c r="H31" s="4"/>
      <c r="I31" s="4"/>
      <c r="J31" s="4"/>
      <c r="K31" s="4"/>
      <c r="M31" s="4"/>
      <c r="N31" s="4"/>
      <c r="O31" s="4"/>
      <c r="P31" s="4"/>
      <c r="R31" s="4"/>
      <c r="S31" s="4"/>
      <c r="T31" s="4"/>
      <c r="U31" s="4"/>
      <c r="W31" s="4"/>
      <c r="X31" s="4"/>
      <c r="Y31" s="4"/>
      <c r="Z31" s="4"/>
      <c r="AB31" s="4"/>
      <c r="AC31" s="4"/>
      <c r="AD31" s="4"/>
      <c r="AE31" s="4"/>
      <c r="AG31" s="4"/>
      <c r="AH31" s="4"/>
      <c r="AI31" s="4"/>
      <c r="AJ31" s="4"/>
      <c r="AL31" s="4"/>
      <c r="AM31" s="4"/>
      <c r="AN31" s="4"/>
      <c r="AO31" s="4"/>
    </row>
    <row r="32" spans="2:49" ht="16.5" thickBot="1" x14ac:dyDescent="0.3">
      <c r="B32" s="28" t="s">
        <v>35</v>
      </c>
      <c r="C32" s="4"/>
      <c r="D32" s="11" t="s">
        <v>15</v>
      </c>
      <c r="E32" s="12"/>
      <c r="F32" s="4"/>
      <c r="G32" s="28" t="s">
        <v>35</v>
      </c>
      <c r="H32" s="4"/>
      <c r="I32" s="29" t="s">
        <v>16</v>
      </c>
      <c r="J32" s="20"/>
      <c r="K32" s="4"/>
      <c r="L32" s="28" t="s">
        <v>35</v>
      </c>
      <c r="M32" s="4"/>
      <c r="N32" s="29" t="s">
        <v>17</v>
      </c>
      <c r="O32" s="20"/>
      <c r="P32" s="4"/>
      <c r="Q32" s="28" t="s">
        <v>35</v>
      </c>
      <c r="R32" s="4"/>
      <c r="S32" s="29" t="s">
        <v>10</v>
      </c>
      <c r="T32" s="20"/>
      <c r="U32" s="4"/>
      <c r="V32" s="28" t="s">
        <v>35</v>
      </c>
      <c r="W32" s="4"/>
      <c r="X32" s="29" t="s">
        <v>18</v>
      </c>
      <c r="Y32" s="20"/>
      <c r="Z32" s="4"/>
      <c r="AA32" s="28" t="s">
        <v>35</v>
      </c>
      <c r="AB32" s="4"/>
      <c r="AC32" s="29" t="s">
        <v>19</v>
      </c>
      <c r="AD32" s="20"/>
      <c r="AE32" s="4"/>
      <c r="AF32" s="28" t="s">
        <v>35</v>
      </c>
      <c r="AG32" s="4"/>
      <c r="AH32" s="35" t="s">
        <v>20</v>
      </c>
      <c r="AI32" s="20"/>
      <c r="AJ32" s="4"/>
      <c r="AK32" s="28" t="s">
        <v>35</v>
      </c>
      <c r="AL32" s="4"/>
      <c r="AM32" s="29" t="s">
        <v>30</v>
      </c>
      <c r="AN32" s="20"/>
      <c r="AO32" s="4"/>
      <c r="AR32" s="28" t="s">
        <v>35</v>
      </c>
      <c r="AT32" s="55" t="s">
        <v>31</v>
      </c>
      <c r="AU32" s="58"/>
      <c r="AV32" s="57"/>
    </row>
    <row r="33" spans="2:49" x14ac:dyDescent="0.25">
      <c r="B33" s="20" t="s">
        <v>0</v>
      </c>
      <c r="C33" s="9" t="s">
        <v>28</v>
      </c>
      <c r="D33" s="10" t="s">
        <v>1</v>
      </c>
      <c r="E33" s="10" t="s">
        <v>2</v>
      </c>
      <c r="F33" s="9" t="s">
        <v>3</v>
      </c>
      <c r="G33" s="20" t="s">
        <v>0</v>
      </c>
      <c r="H33" s="9" t="s">
        <v>28</v>
      </c>
      <c r="I33" s="10" t="s">
        <v>1</v>
      </c>
      <c r="J33" s="10" t="s">
        <v>2</v>
      </c>
      <c r="K33" s="9" t="s">
        <v>3</v>
      </c>
      <c r="L33" s="20" t="s">
        <v>0</v>
      </c>
      <c r="M33" s="9" t="s">
        <v>28</v>
      </c>
      <c r="N33" s="10" t="s">
        <v>1</v>
      </c>
      <c r="O33" s="10" t="s">
        <v>2</v>
      </c>
      <c r="P33" s="9" t="s">
        <v>3</v>
      </c>
      <c r="Q33" s="20" t="s">
        <v>0</v>
      </c>
      <c r="R33" s="9" t="s">
        <v>28</v>
      </c>
      <c r="S33" s="10" t="s">
        <v>1</v>
      </c>
      <c r="T33" s="10" t="s">
        <v>2</v>
      </c>
      <c r="U33" s="9" t="s">
        <v>3</v>
      </c>
      <c r="V33" s="20" t="s">
        <v>0</v>
      </c>
      <c r="W33" s="9" t="s">
        <v>28</v>
      </c>
      <c r="X33" s="10" t="s">
        <v>1</v>
      </c>
      <c r="Y33" s="10" t="s">
        <v>2</v>
      </c>
      <c r="Z33" s="9" t="s">
        <v>3</v>
      </c>
      <c r="AA33" s="20" t="s">
        <v>0</v>
      </c>
      <c r="AB33" s="9" t="s">
        <v>28</v>
      </c>
      <c r="AC33" s="10" t="s">
        <v>1</v>
      </c>
      <c r="AD33" s="10" t="s">
        <v>2</v>
      </c>
      <c r="AE33" s="9" t="s">
        <v>3</v>
      </c>
      <c r="AF33" s="20" t="s">
        <v>0</v>
      </c>
      <c r="AG33" s="9" t="s">
        <v>28</v>
      </c>
      <c r="AH33" s="10" t="s">
        <v>1</v>
      </c>
      <c r="AI33" s="10" t="s">
        <v>2</v>
      </c>
      <c r="AJ33" s="9" t="s">
        <v>3</v>
      </c>
      <c r="AK33" s="20" t="s">
        <v>0</v>
      </c>
      <c r="AL33" s="9" t="s">
        <v>28</v>
      </c>
      <c r="AM33" s="10" t="s">
        <v>1</v>
      </c>
      <c r="AN33" s="10" t="s">
        <v>2</v>
      </c>
      <c r="AO33" s="9" t="s">
        <v>3</v>
      </c>
      <c r="AP33" s="24" t="s">
        <v>9</v>
      </c>
      <c r="AR33" s="20" t="s">
        <v>0</v>
      </c>
      <c r="AS33" s="9" t="s">
        <v>28</v>
      </c>
      <c r="AT33" s="10" t="s">
        <v>1</v>
      </c>
      <c r="AU33" s="10" t="s">
        <v>2</v>
      </c>
      <c r="AV33" s="9" t="s">
        <v>3</v>
      </c>
      <c r="AW33" s="24" t="s">
        <v>9</v>
      </c>
    </row>
    <row r="34" spans="2:49" x14ac:dyDescent="0.25">
      <c r="B34" s="22" t="s">
        <v>7</v>
      </c>
      <c r="C34" s="2">
        <v>0</v>
      </c>
      <c r="D34" s="2">
        <v>51</v>
      </c>
      <c r="E34" s="2">
        <v>65</v>
      </c>
      <c r="F34" s="2">
        <f t="shared" ref="F34:F41" si="33">+D34-E34</f>
        <v>-14</v>
      </c>
      <c r="G34" s="22" t="s">
        <v>7</v>
      </c>
      <c r="H34" s="2">
        <v>1</v>
      </c>
      <c r="I34" s="2">
        <v>52</v>
      </c>
      <c r="J34" s="2">
        <v>55</v>
      </c>
      <c r="K34" s="2">
        <f t="shared" ref="K34:K41" si="34">+I34-J34</f>
        <v>-3</v>
      </c>
      <c r="L34" s="22" t="s">
        <v>7</v>
      </c>
      <c r="M34" s="2"/>
      <c r="N34" s="2"/>
      <c r="O34" s="2"/>
      <c r="P34" s="2">
        <f t="shared" ref="P34:P41" si="35">+N34-O34</f>
        <v>0</v>
      </c>
      <c r="Q34" s="22" t="s">
        <v>7</v>
      </c>
      <c r="R34" s="2"/>
      <c r="S34" s="2"/>
      <c r="T34" s="2"/>
      <c r="U34" s="2">
        <f t="shared" ref="U34:U41" si="36">+S34-T34</f>
        <v>0</v>
      </c>
      <c r="V34" s="22" t="s">
        <v>7</v>
      </c>
      <c r="W34" s="2"/>
      <c r="X34" s="2"/>
      <c r="Y34" s="2"/>
      <c r="Z34" s="2">
        <f t="shared" ref="Z34:Z41" si="37">+X34-Y34</f>
        <v>0</v>
      </c>
      <c r="AA34" s="22" t="s">
        <v>7</v>
      </c>
      <c r="AB34" s="2"/>
      <c r="AC34" s="2"/>
      <c r="AD34" s="2"/>
      <c r="AE34" s="2">
        <f t="shared" ref="AE34:AE41" si="38">+AC34-AD34</f>
        <v>0</v>
      </c>
      <c r="AF34" s="22" t="s">
        <v>7</v>
      </c>
      <c r="AG34" s="2"/>
      <c r="AH34" s="2"/>
      <c r="AI34" s="2"/>
      <c r="AJ34" s="2">
        <f t="shared" ref="AJ34:AJ41" si="39">+AH34-AI34</f>
        <v>0</v>
      </c>
      <c r="AK34" s="22" t="s">
        <v>7</v>
      </c>
      <c r="AL34" s="2">
        <f t="shared" ref="AL34:AL40" si="40">+C34+H34+M34+R34+W34+AB34+AG34</f>
        <v>1</v>
      </c>
      <c r="AM34" s="2">
        <f t="shared" ref="AM34:AM40" si="41">+D34+I34+N34+S34+X34+AC34+AH34</f>
        <v>103</v>
      </c>
      <c r="AN34" s="2">
        <f t="shared" ref="AN34:AN40" si="42">+E34+J34+O34+T34+Y34+AD34+AI34</f>
        <v>120</v>
      </c>
      <c r="AO34" s="2">
        <f t="shared" ref="AO34:AO40" si="43">+F34+K34+P34+U34+Z34+AE34+AJ34</f>
        <v>-17</v>
      </c>
      <c r="AP34" s="19">
        <f>+AM34/AN34</f>
        <v>0.85833333333333328</v>
      </c>
      <c r="AQ34" s="18">
        <v>8</v>
      </c>
      <c r="AR34" s="22" t="str">
        <f>+AK38</f>
        <v>Headland Pacific</v>
      </c>
      <c r="AS34" s="41">
        <f t="shared" ref="AS34:AW34" si="44">+AL38</f>
        <v>18</v>
      </c>
      <c r="AT34" s="41">
        <f t="shared" si="44"/>
        <v>65</v>
      </c>
      <c r="AU34" s="41">
        <f t="shared" si="44"/>
        <v>51</v>
      </c>
      <c r="AV34" s="41">
        <f t="shared" si="44"/>
        <v>14</v>
      </c>
      <c r="AW34" s="43">
        <f t="shared" si="44"/>
        <v>1.2745098039215685</v>
      </c>
    </row>
    <row r="35" spans="2:49" x14ac:dyDescent="0.25">
      <c r="B35" s="21" t="s">
        <v>4</v>
      </c>
      <c r="C35" s="2">
        <v>9</v>
      </c>
      <c r="D35" s="2">
        <v>0</v>
      </c>
      <c r="E35" s="2">
        <v>0</v>
      </c>
      <c r="F35" s="2">
        <f t="shared" si="33"/>
        <v>0</v>
      </c>
      <c r="G35" s="21" t="s">
        <v>4</v>
      </c>
      <c r="H35" s="2">
        <v>8</v>
      </c>
      <c r="I35" s="2">
        <v>54</v>
      </c>
      <c r="J35" s="2">
        <v>50</v>
      </c>
      <c r="K35" s="2">
        <f t="shared" si="34"/>
        <v>4</v>
      </c>
      <c r="L35" s="21" t="s">
        <v>4</v>
      </c>
      <c r="M35" s="2"/>
      <c r="N35" s="2"/>
      <c r="O35" s="2"/>
      <c r="P35" s="2">
        <f t="shared" si="35"/>
        <v>0</v>
      </c>
      <c r="Q35" s="21" t="s">
        <v>4</v>
      </c>
      <c r="R35" s="2"/>
      <c r="S35" s="2"/>
      <c r="T35" s="2"/>
      <c r="U35" s="2">
        <f t="shared" si="36"/>
        <v>0</v>
      </c>
      <c r="V35" s="21" t="s">
        <v>4</v>
      </c>
      <c r="W35" s="2"/>
      <c r="X35" s="2"/>
      <c r="Y35" s="2"/>
      <c r="Z35" s="2">
        <f t="shared" si="37"/>
        <v>0</v>
      </c>
      <c r="AA35" s="21" t="s">
        <v>4</v>
      </c>
      <c r="AB35" s="2"/>
      <c r="AC35" s="2"/>
      <c r="AD35" s="2"/>
      <c r="AE35" s="2">
        <f t="shared" si="38"/>
        <v>0</v>
      </c>
      <c r="AF35" s="21" t="s">
        <v>4</v>
      </c>
      <c r="AG35" s="2"/>
      <c r="AH35" s="2"/>
      <c r="AI35" s="2"/>
      <c r="AJ35" s="2">
        <f t="shared" si="39"/>
        <v>0</v>
      </c>
      <c r="AK35" s="21" t="s">
        <v>4</v>
      </c>
      <c r="AL35" s="2">
        <f t="shared" si="40"/>
        <v>17</v>
      </c>
      <c r="AM35" s="2">
        <f t="shared" si="41"/>
        <v>54</v>
      </c>
      <c r="AN35" s="2">
        <f t="shared" si="42"/>
        <v>50</v>
      </c>
      <c r="AO35" s="2">
        <f t="shared" si="43"/>
        <v>4</v>
      </c>
      <c r="AP35" s="19">
        <f t="shared" ref="AP35:AP40" si="45">+AM35/AN35</f>
        <v>1.08</v>
      </c>
      <c r="AQ35" s="18">
        <v>5</v>
      </c>
      <c r="AR35" s="21" t="str">
        <f>+AK35</f>
        <v>Club Kawana</v>
      </c>
      <c r="AS35" s="20">
        <f t="shared" ref="AS35:AW35" si="46">+AL35</f>
        <v>17</v>
      </c>
      <c r="AT35" s="20">
        <f t="shared" si="46"/>
        <v>54</v>
      </c>
      <c r="AU35" s="20">
        <f t="shared" si="46"/>
        <v>50</v>
      </c>
      <c r="AV35" s="20">
        <f t="shared" si="46"/>
        <v>4</v>
      </c>
      <c r="AW35" s="42">
        <f t="shared" si="46"/>
        <v>1.08</v>
      </c>
    </row>
    <row r="36" spans="2:49" x14ac:dyDescent="0.25">
      <c r="B36" s="21" t="s">
        <v>32</v>
      </c>
      <c r="C36" s="14">
        <v>7</v>
      </c>
      <c r="D36" s="14">
        <v>58</v>
      </c>
      <c r="E36" s="14">
        <v>48</v>
      </c>
      <c r="F36" s="2">
        <f t="shared" si="33"/>
        <v>10</v>
      </c>
      <c r="G36" s="21" t="s">
        <v>32</v>
      </c>
      <c r="H36" s="14">
        <v>0</v>
      </c>
      <c r="I36" s="14">
        <v>41</v>
      </c>
      <c r="J36" s="14">
        <v>67</v>
      </c>
      <c r="K36" s="2">
        <f t="shared" si="34"/>
        <v>-26</v>
      </c>
      <c r="L36" s="21" t="s">
        <v>32</v>
      </c>
      <c r="M36" s="14"/>
      <c r="N36" s="14"/>
      <c r="O36" s="14"/>
      <c r="P36" s="2">
        <f t="shared" si="35"/>
        <v>0</v>
      </c>
      <c r="Q36" s="21" t="s">
        <v>32</v>
      </c>
      <c r="R36" s="14"/>
      <c r="S36" s="14"/>
      <c r="T36" s="14"/>
      <c r="U36" s="2">
        <f t="shared" si="36"/>
        <v>0</v>
      </c>
      <c r="V36" s="21" t="s">
        <v>32</v>
      </c>
      <c r="W36" s="14"/>
      <c r="X36" s="14"/>
      <c r="Y36" s="14"/>
      <c r="Z36" s="2">
        <f t="shared" si="37"/>
        <v>0</v>
      </c>
      <c r="AA36" s="21" t="s">
        <v>32</v>
      </c>
      <c r="AB36" s="14"/>
      <c r="AC36" s="14"/>
      <c r="AD36" s="14"/>
      <c r="AE36" s="2">
        <f t="shared" si="38"/>
        <v>0</v>
      </c>
      <c r="AF36" s="21" t="s">
        <v>32</v>
      </c>
      <c r="AG36" s="14"/>
      <c r="AH36" s="14"/>
      <c r="AI36" s="14"/>
      <c r="AJ36" s="2">
        <f t="shared" si="39"/>
        <v>0</v>
      </c>
      <c r="AK36" s="21" t="s">
        <v>32</v>
      </c>
      <c r="AL36" s="2">
        <f t="shared" si="40"/>
        <v>7</v>
      </c>
      <c r="AM36" s="2">
        <f t="shared" si="41"/>
        <v>99</v>
      </c>
      <c r="AN36" s="2">
        <f t="shared" si="42"/>
        <v>115</v>
      </c>
      <c r="AO36" s="2">
        <f t="shared" si="43"/>
        <v>-16</v>
      </c>
      <c r="AP36" s="19">
        <f t="shared" si="45"/>
        <v>0.86086956521739133</v>
      </c>
      <c r="AQ36" s="18">
        <v>4</v>
      </c>
      <c r="AR36" s="21" t="str">
        <f>+AK39</f>
        <v>Pelican Waters</v>
      </c>
      <c r="AS36" s="20">
        <f t="shared" ref="AS36:AW36" si="47">+AL39</f>
        <v>10</v>
      </c>
      <c r="AT36" s="20">
        <f t="shared" si="47"/>
        <v>108</v>
      </c>
      <c r="AU36" s="20">
        <f t="shared" si="47"/>
        <v>109</v>
      </c>
      <c r="AV36" s="20">
        <f t="shared" si="47"/>
        <v>-1</v>
      </c>
      <c r="AW36" s="42">
        <f t="shared" si="47"/>
        <v>0.99082568807339455</v>
      </c>
    </row>
    <row r="37" spans="2:49" x14ac:dyDescent="0.25">
      <c r="B37" s="21" t="s">
        <v>38</v>
      </c>
      <c r="C37" s="2">
        <v>2</v>
      </c>
      <c r="D37" s="2">
        <v>48</v>
      </c>
      <c r="E37" s="2">
        <v>58</v>
      </c>
      <c r="F37" s="2">
        <f t="shared" si="33"/>
        <v>-10</v>
      </c>
      <c r="G37" s="21" t="s">
        <v>38</v>
      </c>
      <c r="H37" s="2">
        <v>8</v>
      </c>
      <c r="I37" s="2">
        <v>55</v>
      </c>
      <c r="J37" s="2">
        <v>52</v>
      </c>
      <c r="K37" s="2">
        <f t="shared" si="34"/>
        <v>3</v>
      </c>
      <c r="L37" s="21" t="s">
        <v>38</v>
      </c>
      <c r="M37" s="2"/>
      <c r="N37" s="2"/>
      <c r="O37" s="2"/>
      <c r="P37" s="2">
        <f t="shared" si="35"/>
        <v>0</v>
      </c>
      <c r="Q37" s="21" t="s">
        <v>38</v>
      </c>
      <c r="R37" s="2"/>
      <c r="S37" s="2"/>
      <c r="T37" s="2"/>
      <c r="U37" s="2">
        <f t="shared" si="36"/>
        <v>0</v>
      </c>
      <c r="V37" s="21" t="s">
        <v>38</v>
      </c>
      <c r="W37" s="2"/>
      <c r="X37" s="2"/>
      <c r="Y37" s="2"/>
      <c r="Z37" s="2">
        <f t="shared" si="37"/>
        <v>0</v>
      </c>
      <c r="AA37" s="21" t="s">
        <v>38</v>
      </c>
      <c r="AB37" s="2"/>
      <c r="AC37" s="2"/>
      <c r="AD37" s="2"/>
      <c r="AE37" s="2">
        <f t="shared" si="38"/>
        <v>0</v>
      </c>
      <c r="AF37" s="21" t="s">
        <v>38</v>
      </c>
      <c r="AG37" s="2"/>
      <c r="AH37" s="2"/>
      <c r="AI37" s="2"/>
      <c r="AJ37" s="2">
        <f t="shared" si="39"/>
        <v>0</v>
      </c>
      <c r="AK37" s="21" t="s">
        <v>38</v>
      </c>
      <c r="AL37" s="2">
        <f t="shared" si="40"/>
        <v>10</v>
      </c>
      <c r="AM37" s="2">
        <f t="shared" si="41"/>
        <v>103</v>
      </c>
      <c r="AN37" s="2">
        <f t="shared" si="42"/>
        <v>110</v>
      </c>
      <c r="AO37" s="2">
        <f t="shared" si="43"/>
        <v>-7</v>
      </c>
      <c r="AP37" s="19">
        <f t="shared" si="45"/>
        <v>0.9363636363636364</v>
      </c>
      <c r="AQ37" s="18">
        <v>3</v>
      </c>
      <c r="AR37" s="21" t="str">
        <f>+AK37</f>
        <v>Glasshouse</v>
      </c>
      <c r="AS37" s="20">
        <f t="shared" ref="AS37:AW37" si="48">+AL37</f>
        <v>10</v>
      </c>
      <c r="AT37" s="20">
        <f t="shared" si="48"/>
        <v>103</v>
      </c>
      <c r="AU37" s="20">
        <f t="shared" si="48"/>
        <v>110</v>
      </c>
      <c r="AV37" s="20">
        <f t="shared" si="48"/>
        <v>-7</v>
      </c>
      <c r="AW37" s="42">
        <f t="shared" si="48"/>
        <v>0.9363636363636364</v>
      </c>
    </row>
    <row r="38" spans="2:49" x14ac:dyDescent="0.25">
      <c r="B38" s="22" t="s">
        <v>29</v>
      </c>
      <c r="C38" s="2">
        <v>9</v>
      </c>
      <c r="D38" s="2">
        <v>65</v>
      </c>
      <c r="E38" s="2">
        <v>51</v>
      </c>
      <c r="F38" s="2">
        <f t="shared" si="33"/>
        <v>14</v>
      </c>
      <c r="G38" s="22" t="s">
        <v>29</v>
      </c>
      <c r="H38" s="2">
        <v>9</v>
      </c>
      <c r="I38" s="2">
        <v>0</v>
      </c>
      <c r="J38" s="2">
        <v>0</v>
      </c>
      <c r="K38" s="2">
        <f t="shared" si="34"/>
        <v>0</v>
      </c>
      <c r="L38" s="22" t="s">
        <v>29</v>
      </c>
      <c r="M38" s="2"/>
      <c r="N38" s="2"/>
      <c r="O38" s="2"/>
      <c r="P38" s="2">
        <f t="shared" si="35"/>
        <v>0</v>
      </c>
      <c r="Q38" s="22" t="s">
        <v>29</v>
      </c>
      <c r="R38" s="2"/>
      <c r="S38" s="2"/>
      <c r="T38" s="2"/>
      <c r="U38" s="2">
        <f t="shared" si="36"/>
        <v>0</v>
      </c>
      <c r="V38" s="22" t="s">
        <v>29</v>
      </c>
      <c r="W38" s="2"/>
      <c r="X38" s="2"/>
      <c r="Y38" s="2"/>
      <c r="Z38" s="2">
        <f t="shared" si="37"/>
        <v>0</v>
      </c>
      <c r="AA38" s="22" t="s">
        <v>29</v>
      </c>
      <c r="AB38" s="2"/>
      <c r="AC38" s="2"/>
      <c r="AD38" s="2"/>
      <c r="AE38" s="2">
        <f t="shared" si="38"/>
        <v>0</v>
      </c>
      <c r="AF38" s="22" t="s">
        <v>29</v>
      </c>
      <c r="AG38" s="2"/>
      <c r="AH38" s="2"/>
      <c r="AI38" s="2"/>
      <c r="AJ38" s="2">
        <f t="shared" si="39"/>
        <v>0</v>
      </c>
      <c r="AK38" s="22" t="s">
        <v>29</v>
      </c>
      <c r="AL38" s="2">
        <f t="shared" si="40"/>
        <v>18</v>
      </c>
      <c r="AM38" s="2">
        <f t="shared" si="41"/>
        <v>65</v>
      </c>
      <c r="AN38" s="2">
        <f t="shared" si="42"/>
        <v>51</v>
      </c>
      <c r="AO38" s="2">
        <f t="shared" si="43"/>
        <v>14</v>
      </c>
      <c r="AP38" s="19">
        <f t="shared" si="45"/>
        <v>1.2745098039215685</v>
      </c>
      <c r="AQ38" s="18">
        <v>7</v>
      </c>
      <c r="AR38" s="22" t="str">
        <f>+AK40</f>
        <v>Waves Caloundra</v>
      </c>
      <c r="AS38" s="41">
        <f t="shared" ref="AS38:AW38" si="49">+AL40</f>
        <v>9</v>
      </c>
      <c r="AT38" s="41">
        <f t="shared" si="49"/>
        <v>118</v>
      </c>
      <c r="AU38" s="41">
        <f t="shared" si="49"/>
        <v>95</v>
      </c>
      <c r="AV38" s="41">
        <f t="shared" si="49"/>
        <v>23</v>
      </c>
      <c r="AW38" s="43">
        <f t="shared" si="49"/>
        <v>1.2421052631578948</v>
      </c>
    </row>
    <row r="39" spans="2:49" x14ac:dyDescent="0.25">
      <c r="B39" s="21" t="s">
        <v>8</v>
      </c>
      <c r="C39" s="2">
        <v>1</v>
      </c>
      <c r="D39" s="2">
        <v>41</v>
      </c>
      <c r="E39" s="2">
        <v>68</v>
      </c>
      <c r="F39" s="2">
        <f t="shared" si="33"/>
        <v>-27</v>
      </c>
      <c r="G39" s="21" t="s">
        <v>8</v>
      </c>
      <c r="H39" s="2">
        <v>9</v>
      </c>
      <c r="I39" s="2">
        <v>67</v>
      </c>
      <c r="J39" s="2">
        <v>41</v>
      </c>
      <c r="K39" s="2">
        <f t="shared" si="34"/>
        <v>26</v>
      </c>
      <c r="L39" s="21" t="s">
        <v>8</v>
      </c>
      <c r="M39" s="2"/>
      <c r="N39" s="2"/>
      <c r="O39" s="2"/>
      <c r="P39" s="2">
        <f t="shared" si="35"/>
        <v>0</v>
      </c>
      <c r="Q39" s="21" t="s">
        <v>8</v>
      </c>
      <c r="R39" s="2"/>
      <c r="S39" s="2"/>
      <c r="T39" s="2"/>
      <c r="U39" s="2">
        <f t="shared" si="36"/>
        <v>0</v>
      </c>
      <c r="V39" s="21" t="s">
        <v>8</v>
      </c>
      <c r="W39" s="2"/>
      <c r="X39" s="2"/>
      <c r="Y39" s="2"/>
      <c r="Z39" s="2">
        <f t="shared" si="37"/>
        <v>0</v>
      </c>
      <c r="AA39" s="21" t="s">
        <v>8</v>
      </c>
      <c r="AB39" s="2"/>
      <c r="AC39" s="2"/>
      <c r="AD39" s="2"/>
      <c r="AE39" s="2">
        <f t="shared" si="38"/>
        <v>0</v>
      </c>
      <c r="AF39" s="21" t="s">
        <v>8</v>
      </c>
      <c r="AG39" s="2"/>
      <c r="AH39" s="2"/>
      <c r="AI39" s="2"/>
      <c r="AJ39" s="2">
        <f t="shared" si="39"/>
        <v>0</v>
      </c>
      <c r="AK39" s="21" t="s">
        <v>8</v>
      </c>
      <c r="AL39" s="2">
        <f t="shared" si="40"/>
        <v>10</v>
      </c>
      <c r="AM39" s="2">
        <f t="shared" si="41"/>
        <v>108</v>
      </c>
      <c r="AN39" s="2">
        <f t="shared" si="42"/>
        <v>109</v>
      </c>
      <c r="AO39" s="2">
        <f t="shared" si="43"/>
        <v>-1</v>
      </c>
      <c r="AP39" s="19">
        <f t="shared" si="45"/>
        <v>0.99082568807339455</v>
      </c>
      <c r="AQ39" s="18">
        <v>2</v>
      </c>
      <c r="AR39" s="22" t="str">
        <f>+AK36</f>
        <v>Club Mooloolaba</v>
      </c>
      <c r="AS39" s="41">
        <f t="shared" ref="AS39:AW39" si="50">+AL36</f>
        <v>7</v>
      </c>
      <c r="AT39" s="41">
        <f t="shared" si="50"/>
        <v>99</v>
      </c>
      <c r="AU39" s="41">
        <f t="shared" si="50"/>
        <v>115</v>
      </c>
      <c r="AV39" s="41">
        <f t="shared" si="50"/>
        <v>-16</v>
      </c>
      <c r="AW39" s="43">
        <f t="shared" si="50"/>
        <v>0.86086956521739133</v>
      </c>
    </row>
    <row r="40" spans="2:49" x14ac:dyDescent="0.25">
      <c r="B40" s="21" t="s">
        <v>34</v>
      </c>
      <c r="C40" s="2">
        <v>8</v>
      </c>
      <c r="D40" s="2">
        <v>68</v>
      </c>
      <c r="E40" s="2">
        <v>41</v>
      </c>
      <c r="F40" s="2">
        <f t="shared" si="33"/>
        <v>27</v>
      </c>
      <c r="G40" s="21" t="s">
        <v>34</v>
      </c>
      <c r="H40" s="2">
        <v>1</v>
      </c>
      <c r="I40" s="2">
        <v>50</v>
      </c>
      <c r="J40" s="2">
        <v>54</v>
      </c>
      <c r="K40" s="2">
        <f t="shared" si="34"/>
        <v>-4</v>
      </c>
      <c r="L40" s="21" t="s">
        <v>34</v>
      </c>
      <c r="M40" s="2"/>
      <c r="N40" s="2"/>
      <c r="O40" s="2"/>
      <c r="P40" s="2">
        <f t="shared" si="35"/>
        <v>0</v>
      </c>
      <c r="Q40" s="21" t="s">
        <v>34</v>
      </c>
      <c r="R40" s="2"/>
      <c r="S40" s="2"/>
      <c r="T40" s="2"/>
      <c r="U40" s="2">
        <f t="shared" si="36"/>
        <v>0</v>
      </c>
      <c r="V40" s="21" t="s">
        <v>34</v>
      </c>
      <c r="W40" s="2"/>
      <c r="X40" s="2"/>
      <c r="Y40" s="2"/>
      <c r="Z40" s="2">
        <f t="shared" si="37"/>
        <v>0</v>
      </c>
      <c r="AA40" s="21" t="s">
        <v>34</v>
      </c>
      <c r="AB40" s="2"/>
      <c r="AC40" s="2"/>
      <c r="AD40" s="2"/>
      <c r="AE40" s="2">
        <f t="shared" si="38"/>
        <v>0</v>
      </c>
      <c r="AF40" s="21" t="s">
        <v>34</v>
      </c>
      <c r="AG40" s="2"/>
      <c r="AH40" s="2"/>
      <c r="AI40" s="2"/>
      <c r="AJ40" s="2">
        <f t="shared" si="39"/>
        <v>0</v>
      </c>
      <c r="AK40" s="21" t="s">
        <v>34</v>
      </c>
      <c r="AL40" s="2">
        <f t="shared" si="40"/>
        <v>9</v>
      </c>
      <c r="AM40" s="2">
        <f t="shared" si="41"/>
        <v>118</v>
      </c>
      <c r="AN40" s="2">
        <f t="shared" si="42"/>
        <v>95</v>
      </c>
      <c r="AO40" s="2">
        <f t="shared" si="43"/>
        <v>23</v>
      </c>
      <c r="AP40" s="19">
        <f t="shared" si="45"/>
        <v>1.2421052631578948</v>
      </c>
      <c r="AQ40" s="18">
        <v>1</v>
      </c>
      <c r="AR40" s="21" t="str">
        <f>+AK34</f>
        <v>Buderim</v>
      </c>
      <c r="AS40" s="20">
        <f t="shared" ref="AS40:AW40" si="51">+AL34</f>
        <v>1</v>
      </c>
      <c r="AT40" s="20">
        <f t="shared" si="51"/>
        <v>103</v>
      </c>
      <c r="AU40" s="20">
        <f t="shared" si="51"/>
        <v>120</v>
      </c>
      <c r="AV40" s="20">
        <f t="shared" si="51"/>
        <v>-17</v>
      </c>
      <c r="AW40" s="42">
        <f t="shared" si="51"/>
        <v>0.85833333333333328</v>
      </c>
    </row>
    <row r="41" spans="2:49" x14ac:dyDescent="0.25">
      <c r="B41" s="22"/>
      <c r="C41" s="2"/>
      <c r="D41" s="2"/>
      <c r="E41" s="2"/>
      <c r="F41" s="2">
        <f t="shared" si="33"/>
        <v>0</v>
      </c>
      <c r="G41" s="22"/>
      <c r="H41" s="2"/>
      <c r="I41" s="2"/>
      <c r="J41" s="2"/>
      <c r="K41" s="2">
        <f t="shared" si="34"/>
        <v>0</v>
      </c>
      <c r="L41" s="22"/>
      <c r="M41" s="2"/>
      <c r="N41" s="2"/>
      <c r="O41" s="2"/>
      <c r="P41" s="2">
        <f t="shared" si="35"/>
        <v>0</v>
      </c>
      <c r="Q41" s="22"/>
      <c r="R41" s="2"/>
      <c r="S41" s="2"/>
      <c r="T41" s="2"/>
      <c r="U41" s="2">
        <f t="shared" si="36"/>
        <v>0</v>
      </c>
      <c r="V41" s="22"/>
      <c r="W41" s="2"/>
      <c r="X41" s="2"/>
      <c r="Y41" s="2"/>
      <c r="Z41" s="2">
        <f t="shared" si="37"/>
        <v>0</v>
      </c>
      <c r="AA41" s="22"/>
      <c r="AB41" s="2"/>
      <c r="AC41" s="2"/>
      <c r="AD41" s="2"/>
      <c r="AE41" s="2">
        <f t="shared" si="38"/>
        <v>0</v>
      </c>
      <c r="AF41" s="22"/>
      <c r="AG41" s="2"/>
      <c r="AH41" s="2"/>
      <c r="AI41" s="2"/>
      <c r="AJ41" s="2">
        <f t="shared" si="39"/>
        <v>0</v>
      </c>
      <c r="AK41" s="22"/>
      <c r="AL41" s="2"/>
      <c r="AM41" s="2"/>
      <c r="AN41" s="2"/>
      <c r="AO41" s="2"/>
      <c r="AP41" s="2"/>
      <c r="AQ41" s="18">
        <v>6</v>
      </c>
      <c r="AR41" s="21"/>
      <c r="AS41" s="2"/>
      <c r="AT41" s="2"/>
      <c r="AU41" s="2"/>
      <c r="AV41" s="2"/>
      <c r="AW41" s="2"/>
    </row>
    <row r="42" spans="2:49" x14ac:dyDescent="0.25">
      <c r="C42" s="2">
        <f>SUM(C34:C41)</f>
        <v>36</v>
      </c>
      <c r="D42" s="2">
        <f>SUM(D34:D41)</f>
        <v>331</v>
      </c>
      <c r="E42" s="2">
        <f>SUM(E34:E41)</f>
        <v>331</v>
      </c>
      <c r="F42" s="2">
        <f>SUM(F34:F41)</f>
        <v>0</v>
      </c>
      <c r="H42" s="2">
        <f>SUM(H34:H41)</f>
        <v>36</v>
      </c>
      <c r="I42" s="2">
        <f>SUM(I34:I41)</f>
        <v>319</v>
      </c>
      <c r="J42" s="2">
        <f>SUM(J34:J41)</f>
        <v>319</v>
      </c>
      <c r="K42" s="2">
        <f>SUM(K34:K41)</f>
        <v>0</v>
      </c>
      <c r="M42" s="2">
        <f>SUM(M34:M41)</f>
        <v>0</v>
      </c>
      <c r="N42" s="2">
        <f>SUM(N34:N41)</f>
        <v>0</v>
      </c>
      <c r="O42" s="2">
        <f>SUM(O34:O41)</f>
        <v>0</v>
      </c>
      <c r="P42" s="2">
        <f>SUM(P34:P41)</f>
        <v>0</v>
      </c>
      <c r="R42" s="2">
        <f>SUM(R34:R41)</f>
        <v>0</v>
      </c>
      <c r="S42" s="2">
        <f>SUM(S34:S41)</f>
        <v>0</v>
      </c>
      <c r="T42" s="2">
        <f>SUM(T34:T41)</f>
        <v>0</v>
      </c>
      <c r="U42" s="2">
        <f>SUM(U34:U41)</f>
        <v>0</v>
      </c>
      <c r="W42" s="2">
        <f>SUM(W34:W41)</f>
        <v>0</v>
      </c>
      <c r="X42" s="2">
        <f>SUM(X34:X41)</f>
        <v>0</v>
      </c>
      <c r="Y42" s="2">
        <f>SUM(Y34:Y41)</f>
        <v>0</v>
      </c>
      <c r="Z42" s="2">
        <f>SUM(Z34:Z41)</f>
        <v>0</v>
      </c>
      <c r="AB42" s="2">
        <f>SUM(AB34:AB41)</f>
        <v>0</v>
      </c>
      <c r="AC42" s="2">
        <f>SUM(AC34:AC41)</f>
        <v>0</v>
      </c>
      <c r="AD42" s="2">
        <f>SUM(AD34:AD41)</f>
        <v>0</v>
      </c>
      <c r="AE42" s="2">
        <f>SUM(AE34:AE41)</f>
        <v>0</v>
      </c>
      <c r="AG42" s="2">
        <f>SUM(AG34:AG41)</f>
        <v>0</v>
      </c>
      <c r="AH42" s="2">
        <f>SUM(AH34:AH41)</f>
        <v>0</v>
      </c>
      <c r="AI42" s="2">
        <f>SUM(AI34:AI41)</f>
        <v>0</v>
      </c>
      <c r="AJ42" s="2">
        <f>SUM(AJ34:AJ41)</f>
        <v>0</v>
      </c>
      <c r="AL42" s="2">
        <f>SUM(AL34:AL41)</f>
        <v>72</v>
      </c>
      <c r="AM42" s="2">
        <f>SUM(AM34:AM41)</f>
        <v>650</v>
      </c>
      <c r="AN42" s="2">
        <f>SUM(AN34:AN41)</f>
        <v>650</v>
      </c>
      <c r="AO42" s="2">
        <f>SUM(AO34:AO41)</f>
        <v>0</v>
      </c>
      <c r="AS42" s="2">
        <f>SUM(AS34:AS41)</f>
        <v>72</v>
      </c>
      <c r="AT42" s="2">
        <f>SUM(AT34:AT41)</f>
        <v>650</v>
      </c>
      <c r="AU42" s="2">
        <f>SUM(AU34:AU41)</f>
        <v>650</v>
      </c>
      <c r="AV42" s="2">
        <f>SUM(AV34:AV41)</f>
        <v>0</v>
      </c>
    </row>
    <row r="43" spans="2:49" x14ac:dyDescent="0.25">
      <c r="C43" s="4">
        <v>36</v>
      </c>
      <c r="D43" s="4"/>
      <c r="E43" s="4"/>
      <c r="F43" s="4"/>
      <c r="H43" s="4">
        <v>36</v>
      </c>
      <c r="I43" s="4"/>
      <c r="J43" s="4"/>
      <c r="K43" s="4"/>
      <c r="M43" s="4">
        <v>36</v>
      </c>
      <c r="N43" s="4"/>
      <c r="O43" s="4"/>
      <c r="P43" s="4"/>
      <c r="R43" s="4">
        <v>36</v>
      </c>
      <c r="S43" s="4"/>
      <c r="T43" s="4"/>
      <c r="U43" s="4"/>
      <c r="W43" s="4">
        <v>36</v>
      </c>
      <c r="X43" s="4"/>
      <c r="Y43" s="4"/>
      <c r="Z43" s="4"/>
      <c r="AB43" s="4">
        <v>36</v>
      </c>
      <c r="AC43" s="4"/>
      <c r="AD43" s="4"/>
      <c r="AE43" s="4"/>
      <c r="AG43" s="4">
        <v>36</v>
      </c>
      <c r="AH43" s="4"/>
      <c r="AI43" s="4"/>
      <c r="AJ43" s="4"/>
      <c r="AL43" s="4">
        <f>7*36</f>
        <v>252</v>
      </c>
      <c r="AM43" s="4"/>
      <c r="AN43" s="4"/>
      <c r="AO43" s="4"/>
      <c r="AS43" s="4">
        <f>7*36</f>
        <v>252</v>
      </c>
      <c r="AT43" s="4"/>
      <c r="AU43" s="4"/>
      <c r="AV43" s="4"/>
    </row>
    <row r="44" spans="2:49" ht="16.5" thickBot="1" x14ac:dyDescent="0.3">
      <c r="C44" s="4"/>
      <c r="D44" s="4"/>
      <c r="E44" s="4"/>
      <c r="F44" s="4"/>
      <c r="H44" s="4"/>
      <c r="I44" s="4"/>
      <c r="J44" s="4"/>
      <c r="K44" s="4"/>
      <c r="L44" s="16"/>
      <c r="M44" s="17"/>
      <c r="N44" s="17"/>
      <c r="O44" s="4"/>
      <c r="P44" s="4"/>
      <c r="R44" s="4"/>
      <c r="S44" s="4"/>
      <c r="T44" s="4"/>
      <c r="U44" s="4"/>
      <c r="W44" s="4"/>
      <c r="X44" s="4"/>
      <c r="Y44" s="4"/>
      <c r="Z44" s="4"/>
      <c r="AB44" s="4"/>
      <c r="AC44" s="4"/>
      <c r="AD44" s="4"/>
      <c r="AE44" s="4"/>
      <c r="AG44" s="4"/>
      <c r="AH44" s="4"/>
      <c r="AI44" s="4"/>
      <c r="AJ44" s="4"/>
      <c r="AL44" s="4"/>
      <c r="AM44" s="4"/>
      <c r="AN44" s="4"/>
      <c r="AO44" s="4"/>
    </row>
    <row r="45" spans="2:49" ht="16.5" thickBot="1" x14ac:dyDescent="0.3">
      <c r="B45" s="6" t="s">
        <v>22</v>
      </c>
      <c r="D45" s="11" t="s">
        <v>15</v>
      </c>
      <c r="E45" s="12"/>
      <c r="G45" s="6" t="s">
        <v>22</v>
      </c>
      <c r="I45" s="32" t="s">
        <v>16</v>
      </c>
      <c r="J45" s="33"/>
      <c r="L45" s="6" t="s">
        <v>22</v>
      </c>
      <c r="N45" s="32" t="s">
        <v>17</v>
      </c>
      <c r="O45" s="33"/>
      <c r="Q45" s="6" t="s">
        <v>22</v>
      </c>
      <c r="S45" s="32" t="s">
        <v>10</v>
      </c>
      <c r="T45" s="33"/>
      <c r="V45" s="6" t="s">
        <v>22</v>
      </c>
      <c r="X45" s="32" t="s">
        <v>18</v>
      </c>
      <c r="Y45" s="33"/>
      <c r="AA45" s="6" t="s">
        <v>22</v>
      </c>
      <c r="AC45" s="32" t="s">
        <v>19</v>
      </c>
      <c r="AD45" s="33"/>
      <c r="AF45" s="6" t="s">
        <v>22</v>
      </c>
      <c r="AH45" s="32" t="s">
        <v>20</v>
      </c>
      <c r="AI45" s="33"/>
      <c r="AK45" s="6" t="s">
        <v>22</v>
      </c>
      <c r="AM45" s="32" t="s">
        <v>30</v>
      </c>
      <c r="AN45" s="33"/>
      <c r="AR45" s="6" t="s">
        <v>22</v>
      </c>
      <c r="AS45" s="1"/>
      <c r="AT45" s="59" t="s">
        <v>31</v>
      </c>
      <c r="AU45" s="60"/>
      <c r="AV45" s="61"/>
    </row>
    <row r="46" spans="2:49" x14ac:dyDescent="0.25">
      <c r="B46" s="20" t="s">
        <v>0</v>
      </c>
      <c r="C46" s="9" t="s">
        <v>28</v>
      </c>
      <c r="D46" s="10" t="s">
        <v>1</v>
      </c>
      <c r="E46" s="10" t="s">
        <v>2</v>
      </c>
      <c r="F46" s="9" t="s">
        <v>3</v>
      </c>
      <c r="G46" s="20" t="s">
        <v>0</v>
      </c>
      <c r="H46" s="9" t="s">
        <v>28</v>
      </c>
      <c r="I46" s="10" t="s">
        <v>1</v>
      </c>
      <c r="J46" s="10" t="s">
        <v>2</v>
      </c>
      <c r="K46" s="9" t="s">
        <v>3</v>
      </c>
      <c r="L46" s="20" t="s">
        <v>0</v>
      </c>
      <c r="M46" s="9" t="s">
        <v>28</v>
      </c>
      <c r="N46" s="10" t="s">
        <v>1</v>
      </c>
      <c r="O46" s="10" t="s">
        <v>2</v>
      </c>
      <c r="P46" s="9" t="s">
        <v>3</v>
      </c>
      <c r="Q46" s="20" t="s">
        <v>0</v>
      </c>
      <c r="R46" s="9" t="s">
        <v>28</v>
      </c>
      <c r="S46" s="10" t="s">
        <v>1</v>
      </c>
      <c r="T46" s="10" t="s">
        <v>2</v>
      </c>
      <c r="U46" s="9" t="s">
        <v>3</v>
      </c>
      <c r="V46" s="20" t="s">
        <v>0</v>
      </c>
      <c r="W46" s="9" t="s">
        <v>28</v>
      </c>
      <c r="X46" s="10" t="s">
        <v>1</v>
      </c>
      <c r="Y46" s="10" t="s">
        <v>2</v>
      </c>
      <c r="Z46" s="9" t="s">
        <v>3</v>
      </c>
      <c r="AA46" s="20" t="s">
        <v>0</v>
      </c>
      <c r="AB46" s="9" t="s">
        <v>28</v>
      </c>
      <c r="AC46" s="10" t="s">
        <v>1</v>
      </c>
      <c r="AD46" s="10" t="s">
        <v>2</v>
      </c>
      <c r="AE46" s="9" t="s">
        <v>3</v>
      </c>
      <c r="AF46" s="20" t="s">
        <v>0</v>
      </c>
      <c r="AG46" s="9" t="s">
        <v>28</v>
      </c>
      <c r="AH46" s="10" t="s">
        <v>1</v>
      </c>
      <c r="AI46" s="10" t="s">
        <v>2</v>
      </c>
      <c r="AJ46" s="9" t="s">
        <v>3</v>
      </c>
      <c r="AK46" s="20" t="s">
        <v>0</v>
      </c>
      <c r="AL46" s="9" t="s">
        <v>28</v>
      </c>
      <c r="AM46" s="10" t="s">
        <v>1</v>
      </c>
      <c r="AN46" s="10" t="s">
        <v>2</v>
      </c>
      <c r="AO46" s="9" t="s">
        <v>3</v>
      </c>
      <c r="AP46" s="24" t="s">
        <v>9</v>
      </c>
      <c r="AR46" s="20" t="s">
        <v>0</v>
      </c>
      <c r="AS46" s="9" t="s">
        <v>28</v>
      </c>
      <c r="AT46" s="10" t="s">
        <v>1</v>
      </c>
      <c r="AU46" s="10" t="s">
        <v>2</v>
      </c>
      <c r="AV46" s="9" t="s">
        <v>3</v>
      </c>
      <c r="AW46" s="24" t="s">
        <v>9</v>
      </c>
    </row>
    <row r="47" spans="2:49" x14ac:dyDescent="0.25">
      <c r="B47" s="22" t="s">
        <v>7</v>
      </c>
      <c r="C47" s="2">
        <v>8</v>
      </c>
      <c r="D47" s="2">
        <v>64</v>
      </c>
      <c r="E47" s="2">
        <v>55</v>
      </c>
      <c r="F47" s="2">
        <f t="shared" ref="F47:F54" si="52">+D47-E47</f>
        <v>9</v>
      </c>
      <c r="G47" s="22" t="s">
        <v>7</v>
      </c>
      <c r="H47" s="2">
        <v>0</v>
      </c>
      <c r="I47" s="2">
        <v>45</v>
      </c>
      <c r="J47" s="2">
        <v>83</v>
      </c>
      <c r="K47" s="2">
        <f t="shared" ref="K47:K54" si="53">+I47-J47</f>
        <v>-38</v>
      </c>
      <c r="L47" s="22" t="s">
        <v>7</v>
      </c>
      <c r="M47" s="2"/>
      <c r="N47" s="2"/>
      <c r="O47" s="2"/>
      <c r="P47" s="2">
        <f t="shared" ref="P47:P54" si="54">+N47-O47</f>
        <v>0</v>
      </c>
      <c r="Q47" s="22" t="s">
        <v>7</v>
      </c>
      <c r="R47" s="2"/>
      <c r="S47" s="2"/>
      <c r="T47" s="2"/>
      <c r="U47" s="2">
        <f t="shared" ref="U47:U54" si="55">+S47-T47</f>
        <v>0</v>
      </c>
      <c r="V47" s="22" t="s">
        <v>7</v>
      </c>
      <c r="W47" s="2"/>
      <c r="X47" s="2"/>
      <c r="Y47" s="2"/>
      <c r="Z47" s="2">
        <f t="shared" ref="Z47:Z54" si="56">+X47-Y47</f>
        <v>0</v>
      </c>
      <c r="AA47" s="22" t="s">
        <v>7</v>
      </c>
      <c r="AB47" s="2"/>
      <c r="AC47" s="2"/>
      <c r="AD47" s="2"/>
      <c r="AE47" s="2">
        <f t="shared" ref="AE47:AE54" si="57">+AC47-AD47</f>
        <v>0</v>
      </c>
      <c r="AF47" s="22" t="s">
        <v>7</v>
      </c>
      <c r="AG47" s="2"/>
      <c r="AH47" s="2"/>
      <c r="AI47" s="2"/>
      <c r="AJ47" s="2">
        <f t="shared" ref="AJ47:AJ54" si="58">+AH47-AI47</f>
        <v>0</v>
      </c>
      <c r="AK47" s="22" t="s">
        <v>7</v>
      </c>
      <c r="AL47" s="2">
        <f t="shared" ref="AL47:AL53" si="59">+C47+H47+M47+R47+W47+AB47+AG47</f>
        <v>8</v>
      </c>
      <c r="AM47" s="2">
        <f t="shared" ref="AM47:AM53" si="60">+D47+I47+N47+S47+X47+AC47+AH47</f>
        <v>109</v>
      </c>
      <c r="AN47" s="2">
        <f t="shared" ref="AN47:AN53" si="61">+E47+J47+O47+T47+Y47+AD47+AI47</f>
        <v>138</v>
      </c>
      <c r="AO47" s="2">
        <f t="shared" ref="AO47:AO53" si="62">+F47+K47+P47+U47+Z47+AE47+AJ47</f>
        <v>-29</v>
      </c>
      <c r="AP47" s="19">
        <f>+AM47/AN47</f>
        <v>0.78985507246376807</v>
      </c>
      <c r="AQ47" s="18">
        <v>8</v>
      </c>
      <c r="AR47" s="22" t="str">
        <f>+AK49</f>
        <v>Club Maroochy</v>
      </c>
      <c r="AS47" s="41">
        <f t="shared" ref="AS47:AW47" si="63">+AL49</f>
        <v>18</v>
      </c>
      <c r="AT47" s="41">
        <f t="shared" si="63"/>
        <v>83</v>
      </c>
      <c r="AU47" s="41">
        <f t="shared" si="63"/>
        <v>45</v>
      </c>
      <c r="AV47" s="41">
        <f t="shared" si="63"/>
        <v>38</v>
      </c>
      <c r="AW47" s="43">
        <f t="shared" si="63"/>
        <v>1.8444444444444446</v>
      </c>
    </row>
    <row r="48" spans="2:49" x14ac:dyDescent="0.25">
      <c r="B48" s="21" t="s">
        <v>4</v>
      </c>
      <c r="C48" s="2">
        <v>1</v>
      </c>
      <c r="D48" s="2">
        <v>51</v>
      </c>
      <c r="E48" s="2">
        <v>57</v>
      </c>
      <c r="F48" s="2">
        <f t="shared" si="52"/>
        <v>-6</v>
      </c>
      <c r="G48" s="21" t="s">
        <v>4</v>
      </c>
      <c r="H48" s="2">
        <v>9</v>
      </c>
      <c r="I48" s="2">
        <v>0</v>
      </c>
      <c r="J48" s="2">
        <v>0</v>
      </c>
      <c r="K48" s="2">
        <f t="shared" si="53"/>
        <v>0</v>
      </c>
      <c r="L48" s="21" t="s">
        <v>4</v>
      </c>
      <c r="M48" s="2"/>
      <c r="N48" s="2"/>
      <c r="O48" s="2"/>
      <c r="P48" s="2">
        <f t="shared" si="54"/>
        <v>0</v>
      </c>
      <c r="Q48" s="21" t="s">
        <v>4</v>
      </c>
      <c r="R48" s="2"/>
      <c r="S48" s="2"/>
      <c r="T48" s="2"/>
      <c r="U48" s="2">
        <f t="shared" si="55"/>
        <v>0</v>
      </c>
      <c r="V48" s="21" t="s">
        <v>4</v>
      </c>
      <c r="W48" s="2"/>
      <c r="X48" s="2"/>
      <c r="Y48" s="2"/>
      <c r="Z48" s="2">
        <f t="shared" si="56"/>
        <v>0</v>
      </c>
      <c r="AA48" s="21" t="s">
        <v>4</v>
      </c>
      <c r="AB48" s="2"/>
      <c r="AC48" s="2"/>
      <c r="AD48" s="2"/>
      <c r="AE48" s="2">
        <f t="shared" si="57"/>
        <v>0</v>
      </c>
      <c r="AF48" s="21" t="s">
        <v>4</v>
      </c>
      <c r="AG48" s="2"/>
      <c r="AH48" s="2"/>
      <c r="AI48" s="2"/>
      <c r="AJ48" s="2">
        <f t="shared" si="58"/>
        <v>0</v>
      </c>
      <c r="AK48" s="21" t="s">
        <v>4</v>
      </c>
      <c r="AL48" s="2">
        <f t="shared" si="59"/>
        <v>10</v>
      </c>
      <c r="AM48" s="2">
        <f t="shared" si="60"/>
        <v>51</v>
      </c>
      <c r="AN48" s="2">
        <f t="shared" si="61"/>
        <v>57</v>
      </c>
      <c r="AO48" s="2">
        <f t="shared" si="62"/>
        <v>-6</v>
      </c>
      <c r="AP48" s="19">
        <f t="shared" ref="AP48:AP53" si="64">+AM48/AN48</f>
        <v>0.89473684210526316</v>
      </c>
      <c r="AQ48" s="18">
        <v>5</v>
      </c>
      <c r="AR48" s="21" t="str">
        <f>+AK53</f>
        <v>Palmwoods</v>
      </c>
      <c r="AS48" s="20">
        <f t="shared" ref="AS48:AW48" si="65">+AL53</f>
        <v>16</v>
      </c>
      <c r="AT48" s="20">
        <f t="shared" si="65"/>
        <v>123</v>
      </c>
      <c r="AU48" s="20">
        <f t="shared" si="65"/>
        <v>95</v>
      </c>
      <c r="AV48" s="20">
        <f t="shared" si="65"/>
        <v>28</v>
      </c>
      <c r="AW48" s="42">
        <f t="shared" si="65"/>
        <v>1.2947368421052632</v>
      </c>
    </row>
    <row r="49" spans="2:49" x14ac:dyDescent="0.25">
      <c r="B49" s="21" t="s">
        <v>5</v>
      </c>
      <c r="C49" s="14">
        <v>9</v>
      </c>
      <c r="D49" s="14">
        <v>0</v>
      </c>
      <c r="E49" s="14">
        <v>0</v>
      </c>
      <c r="F49" s="2">
        <f t="shared" si="52"/>
        <v>0</v>
      </c>
      <c r="G49" s="21" t="s">
        <v>5</v>
      </c>
      <c r="H49" s="14">
        <v>9</v>
      </c>
      <c r="I49" s="14">
        <v>83</v>
      </c>
      <c r="J49" s="14">
        <v>45</v>
      </c>
      <c r="K49" s="2">
        <f t="shared" si="53"/>
        <v>38</v>
      </c>
      <c r="L49" s="21" t="s">
        <v>5</v>
      </c>
      <c r="M49" s="14"/>
      <c r="N49" s="14"/>
      <c r="O49" s="14"/>
      <c r="P49" s="2">
        <f t="shared" si="54"/>
        <v>0</v>
      </c>
      <c r="Q49" s="21" t="s">
        <v>5</v>
      </c>
      <c r="R49" s="14"/>
      <c r="S49" s="14"/>
      <c r="T49" s="14"/>
      <c r="U49" s="2">
        <f t="shared" si="55"/>
        <v>0</v>
      </c>
      <c r="V49" s="21" t="s">
        <v>5</v>
      </c>
      <c r="W49" s="14"/>
      <c r="X49" s="14"/>
      <c r="Y49" s="14"/>
      <c r="Z49" s="2">
        <f t="shared" si="56"/>
        <v>0</v>
      </c>
      <c r="AA49" s="21" t="s">
        <v>5</v>
      </c>
      <c r="AB49" s="14"/>
      <c r="AC49" s="14"/>
      <c r="AD49" s="14"/>
      <c r="AE49" s="2">
        <f t="shared" si="57"/>
        <v>0</v>
      </c>
      <c r="AF49" s="21" t="s">
        <v>5</v>
      </c>
      <c r="AG49" s="14"/>
      <c r="AH49" s="14"/>
      <c r="AI49" s="14"/>
      <c r="AJ49" s="2">
        <f t="shared" si="58"/>
        <v>0</v>
      </c>
      <c r="AK49" s="21" t="s">
        <v>5</v>
      </c>
      <c r="AL49" s="2">
        <f t="shared" si="59"/>
        <v>18</v>
      </c>
      <c r="AM49" s="2">
        <f t="shared" si="60"/>
        <v>83</v>
      </c>
      <c r="AN49" s="2">
        <f t="shared" si="61"/>
        <v>45</v>
      </c>
      <c r="AO49" s="2">
        <f t="shared" si="62"/>
        <v>38</v>
      </c>
      <c r="AP49" s="19">
        <f t="shared" si="64"/>
        <v>1.8444444444444446</v>
      </c>
      <c r="AQ49" s="18">
        <v>4</v>
      </c>
      <c r="AR49" s="21" t="str">
        <f>+AK52</f>
        <v>Mapleton</v>
      </c>
      <c r="AS49" s="20">
        <f t="shared" ref="AS49:AW49" si="66">+AL52</f>
        <v>10</v>
      </c>
      <c r="AT49" s="20">
        <f t="shared" si="66"/>
        <v>119</v>
      </c>
      <c r="AU49" s="20">
        <f t="shared" si="66"/>
        <v>97</v>
      </c>
      <c r="AV49" s="20">
        <f t="shared" si="66"/>
        <v>22</v>
      </c>
      <c r="AW49" s="42">
        <f t="shared" si="66"/>
        <v>1.2268041237113403</v>
      </c>
    </row>
    <row r="50" spans="2:49" x14ac:dyDescent="0.25">
      <c r="B50" s="22" t="s">
        <v>32</v>
      </c>
      <c r="C50" s="2">
        <v>1</v>
      </c>
      <c r="D50" s="2">
        <v>55</v>
      </c>
      <c r="E50" s="2">
        <v>64</v>
      </c>
      <c r="F50" s="2">
        <f t="shared" si="52"/>
        <v>-9</v>
      </c>
      <c r="G50" s="22" t="s">
        <v>32</v>
      </c>
      <c r="H50" s="2">
        <v>0</v>
      </c>
      <c r="I50" s="2">
        <v>33</v>
      </c>
      <c r="J50" s="2">
        <v>78</v>
      </c>
      <c r="K50" s="2">
        <f t="shared" si="53"/>
        <v>-45</v>
      </c>
      <c r="L50" s="22" t="s">
        <v>32</v>
      </c>
      <c r="M50" s="2"/>
      <c r="N50" s="2"/>
      <c r="O50" s="2"/>
      <c r="P50" s="2">
        <f t="shared" si="54"/>
        <v>0</v>
      </c>
      <c r="Q50" s="22" t="s">
        <v>32</v>
      </c>
      <c r="R50" s="2"/>
      <c r="S50" s="2"/>
      <c r="T50" s="2"/>
      <c r="U50" s="2">
        <f t="shared" si="55"/>
        <v>0</v>
      </c>
      <c r="V50" s="22" t="s">
        <v>32</v>
      </c>
      <c r="W50" s="2"/>
      <c r="X50" s="2"/>
      <c r="Y50" s="2"/>
      <c r="Z50" s="2">
        <f t="shared" si="56"/>
        <v>0</v>
      </c>
      <c r="AA50" s="22" t="s">
        <v>32</v>
      </c>
      <c r="AB50" s="2"/>
      <c r="AC50" s="2"/>
      <c r="AD50" s="2"/>
      <c r="AE50" s="2">
        <f t="shared" si="57"/>
        <v>0</v>
      </c>
      <c r="AF50" s="22" t="s">
        <v>32</v>
      </c>
      <c r="AG50" s="2"/>
      <c r="AH50" s="2"/>
      <c r="AI50" s="2"/>
      <c r="AJ50" s="2">
        <f t="shared" si="58"/>
        <v>0</v>
      </c>
      <c r="AK50" s="22" t="s">
        <v>32</v>
      </c>
      <c r="AL50" s="2">
        <f t="shared" si="59"/>
        <v>1</v>
      </c>
      <c r="AM50" s="2">
        <f t="shared" si="60"/>
        <v>88</v>
      </c>
      <c r="AN50" s="2">
        <f t="shared" si="61"/>
        <v>142</v>
      </c>
      <c r="AO50" s="2">
        <f t="shared" si="62"/>
        <v>-54</v>
      </c>
      <c r="AP50" s="19">
        <f t="shared" si="64"/>
        <v>0.61971830985915488</v>
      </c>
      <c r="AQ50" s="18">
        <v>3</v>
      </c>
      <c r="AR50" s="21" t="str">
        <f>+AK48</f>
        <v>Club Kawana</v>
      </c>
      <c r="AS50" s="20">
        <f t="shared" ref="AS50:AW50" si="67">+AL48</f>
        <v>10</v>
      </c>
      <c r="AT50" s="20">
        <f t="shared" si="67"/>
        <v>51</v>
      </c>
      <c r="AU50" s="20">
        <f t="shared" si="67"/>
        <v>57</v>
      </c>
      <c r="AV50" s="20">
        <f t="shared" si="67"/>
        <v>-6</v>
      </c>
      <c r="AW50" s="42">
        <f t="shared" si="67"/>
        <v>0.89473684210526316</v>
      </c>
    </row>
    <row r="51" spans="2:49" x14ac:dyDescent="0.25">
      <c r="B51" s="21" t="s">
        <v>33</v>
      </c>
      <c r="C51" s="2">
        <v>8</v>
      </c>
      <c r="D51" s="2">
        <v>57</v>
      </c>
      <c r="E51" s="2">
        <v>51</v>
      </c>
      <c r="F51" s="2">
        <f t="shared" si="52"/>
        <v>6</v>
      </c>
      <c r="G51" s="21" t="s">
        <v>33</v>
      </c>
      <c r="H51" s="2">
        <v>1</v>
      </c>
      <c r="I51" s="2">
        <v>54</v>
      </c>
      <c r="J51" s="2">
        <v>59</v>
      </c>
      <c r="K51" s="2">
        <f t="shared" si="53"/>
        <v>-5</v>
      </c>
      <c r="L51" s="21" t="s">
        <v>33</v>
      </c>
      <c r="M51" s="2"/>
      <c r="N51" s="2"/>
      <c r="O51" s="2"/>
      <c r="P51" s="2">
        <f t="shared" si="54"/>
        <v>0</v>
      </c>
      <c r="Q51" s="21" t="s">
        <v>33</v>
      </c>
      <c r="R51" s="2"/>
      <c r="S51" s="2"/>
      <c r="T51" s="2"/>
      <c r="U51" s="2">
        <f t="shared" si="55"/>
        <v>0</v>
      </c>
      <c r="V51" s="21" t="s">
        <v>33</v>
      </c>
      <c r="W51" s="2"/>
      <c r="X51" s="2"/>
      <c r="Y51" s="2"/>
      <c r="Z51" s="2">
        <f t="shared" si="56"/>
        <v>0</v>
      </c>
      <c r="AA51" s="21" t="s">
        <v>33</v>
      </c>
      <c r="AB51" s="2"/>
      <c r="AC51" s="2"/>
      <c r="AD51" s="2"/>
      <c r="AE51" s="2">
        <f t="shared" si="57"/>
        <v>0</v>
      </c>
      <c r="AF51" s="21" t="s">
        <v>33</v>
      </c>
      <c r="AG51" s="2"/>
      <c r="AH51" s="2"/>
      <c r="AI51" s="2"/>
      <c r="AJ51" s="2">
        <f t="shared" si="58"/>
        <v>0</v>
      </c>
      <c r="AK51" s="21" t="s">
        <v>33</v>
      </c>
      <c r="AL51" s="2">
        <f t="shared" si="59"/>
        <v>9</v>
      </c>
      <c r="AM51" s="2">
        <f t="shared" si="60"/>
        <v>111</v>
      </c>
      <c r="AN51" s="2">
        <f t="shared" si="61"/>
        <v>110</v>
      </c>
      <c r="AO51" s="2">
        <f t="shared" si="62"/>
        <v>1</v>
      </c>
      <c r="AP51" s="19">
        <f t="shared" si="64"/>
        <v>1.009090909090909</v>
      </c>
      <c r="AQ51" s="18">
        <v>7</v>
      </c>
      <c r="AR51" s="22" t="str">
        <f>+AK51</f>
        <v>Coolum Beach</v>
      </c>
      <c r="AS51" s="41">
        <f t="shared" ref="AS51:AW51" si="68">+AL51</f>
        <v>9</v>
      </c>
      <c r="AT51" s="41">
        <f t="shared" si="68"/>
        <v>111</v>
      </c>
      <c r="AU51" s="41">
        <f t="shared" si="68"/>
        <v>110</v>
      </c>
      <c r="AV51" s="41">
        <f t="shared" si="68"/>
        <v>1</v>
      </c>
      <c r="AW51" s="43">
        <f t="shared" si="68"/>
        <v>1.009090909090909</v>
      </c>
    </row>
    <row r="52" spans="2:49" x14ac:dyDescent="0.25">
      <c r="B52" s="21" t="s">
        <v>13</v>
      </c>
      <c r="C52" s="2">
        <v>1</v>
      </c>
      <c r="D52" s="2">
        <v>41</v>
      </c>
      <c r="E52" s="2">
        <v>64</v>
      </c>
      <c r="F52" s="2">
        <f t="shared" si="52"/>
        <v>-23</v>
      </c>
      <c r="G52" s="21" t="s">
        <v>13</v>
      </c>
      <c r="H52" s="2">
        <v>9</v>
      </c>
      <c r="I52" s="2">
        <v>78</v>
      </c>
      <c r="J52" s="2">
        <v>33</v>
      </c>
      <c r="K52" s="2">
        <f t="shared" si="53"/>
        <v>45</v>
      </c>
      <c r="L52" s="21" t="s">
        <v>13</v>
      </c>
      <c r="M52" s="2"/>
      <c r="N52" s="2"/>
      <c r="O52" s="2"/>
      <c r="P52" s="2">
        <f t="shared" si="54"/>
        <v>0</v>
      </c>
      <c r="Q52" s="21" t="s">
        <v>13</v>
      </c>
      <c r="R52" s="2"/>
      <c r="S52" s="2"/>
      <c r="T52" s="2"/>
      <c r="U52" s="2">
        <f t="shared" si="55"/>
        <v>0</v>
      </c>
      <c r="V52" s="21" t="s">
        <v>13</v>
      </c>
      <c r="W52" s="2"/>
      <c r="X52" s="2"/>
      <c r="Y52" s="2"/>
      <c r="Z52" s="2">
        <f t="shared" si="56"/>
        <v>0</v>
      </c>
      <c r="AA52" s="21" t="s">
        <v>13</v>
      </c>
      <c r="AB52" s="2"/>
      <c r="AC52" s="2"/>
      <c r="AD52" s="2"/>
      <c r="AE52" s="2">
        <f t="shared" si="57"/>
        <v>0</v>
      </c>
      <c r="AF52" s="21" t="s">
        <v>13</v>
      </c>
      <c r="AG52" s="2"/>
      <c r="AH52" s="2"/>
      <c r="AI52" s="2"/>
      <c r="AJ52" s="2">
        <f t="shared" si="58"/>
        <v>0</v>
      </c>
      <c r="AK52" s="21" t="s">
        <v>13</v>
      </c>
      <c r="AL52" s="2">
        <f t="shared" si="59"/>
        <v>10</v>
      </c>
      <c r="AM52" s="2">
        <f t="shared" si="60"/>
        <v>119</v>
      </c>
      <c r="AN52" s="2">
        <f t="shared" si="61"/>
        <v>97</v>
      </c>
      <c r="AO52" s="2">
        <f t="shared" si="62"/>
        <v>22</v>
      </c>
      <c r="AP52" s="19">
        <f t="shared" si="64"/>
        <v>1.2268041237113403</v>
      </c>
      <c r="AQ52" s="18">
        <v>2</v>
      </c>
      <c r="AR52" s="22" t="str">
        <f>+AK47</f>
        <v>Buderim</v>
      </c>
      <c r="AS52" s="41">
        <f t="shared" ref="AS52:AW52" si="69">+AL47</f>
        <v>8</v>
      </c>
      <c r="AT52" s="41">
        <f t="shared" si="69"/>
        <v>109</v>
      </c>
      <c r="AU52" s="41">
        <f t="shared" si="69"/>
        <v>138</v>
      </c>
      <c r="AV52" s="41">
        <f t="shared" si="69"/>
        <v>-29</v>
      </c>
      <c r="AW52" s="43">
        <f t="shared" si="69"/>
        <v>0.78985507246376807</v>
      </c>
    </row>
    <row r="53" spans="2:49" x14ac:dyDescent="0.25">
      <c r="B53" s="22" t="s">
        <v>27</v>
      </c>
      <c r="C53" s="2">
        <v>8</v>
      </c>
      <c r="D53" s="2">
        <v>64</v>
      </c>
      <c r="E53" s="2">
        <v>41</v>
      </c>
      <c r="F53" s="2">
        <f t="shared" si="52"/>
        <v>23</v>
      </c>
      <c r="G53" s="22" t="s">
        <v>27</v>
      </c>
      <c r="H53" s="2">
        <v>8</v>
      </c>
      <c r="I53" s="2">
        <v>59</v>
      </c>
      <c r="J53" s="2">
        <v>54</v>
      </c>
      <c r="K53" s="2">
        <f t="shared" si="53"/>
        <v>5</v>
      </c>
      <c r="L53" s="22" t="s">
        <v>27</v>
      </c>
      <c r="M53" s="2"/>
      <c r="N53" s="2"/>
      <c r="O53" s="2"/>
      <c r="P53" s="2">
        <f t="shared" si="54"/>
        <v>0</v>
      </c>
      <c r="Q53" s="22" t="s">
        <v>27</v>
      </c>
      <c r="R53" s="2"/>
      <c r="S53" s="2"/>
      <c r="T53" s="2"/>
      <c r="U53" s="2">
        <f t="shared" si="55"/>
        <v>0</v>
      </c>
      <c r="V53" s="22" t="s">
        <v>27</v>
      </c>
      <c r="W53" s="2"/>
      <c r="X53" s="2"/>
      <c r="Y53" s="2"/>
      <c r="Z53" s="2">
        <f t="shared" si="56"/>
        <v>0</v>
      </c>
      <c r="AA53" s="22" t="s">
        <v>27</v>
      </c>
      <c r="AB53" s="2"/>
      <c r="AC53" s="2"/>
      <c r="AD53" s="2"/>
      <c r="AE53" s="2">
        <f t="shared" si="57"/>
        <v>0</v>
      </c>
      <c r="AF53" s="22" t="s">
        <v>27</v>
      </c>
      <c r="AG53" s="2"/>
      <c r="AH53" s="2"/>
      <c r="AI53" s="2"/>
      <c r="AJ53" s="2">
        <f t="shared" si="58"/>
        <v>0</v>
      </c>
      <c r="AK53" s="22" t="s">
        <v>27</v>
      </c>
      <c r="AL53" s="2">
        <f t="shared" si="59"/>
        <v>16</v>
      </c>
      <c r="AM53" s="2">
        <f t="shared" si="60"/>
        <v>123</v>
      </c>
      <c r="AN53" s="2">
        <f t="shared" si="61"/>
        <v>95</v>
      </c>
      <c r="AO53" s="2">
        <f t="shared" si="62"/>
        <v>28</v>
      </c>
      <c r="AP53" s="19">
        <f t="shared" si="64"/>
        <v>1.2947368421052632</v>
      </c>
      <c r="AQ53" s="18">
        <v>1</v>
      </c>
      <c r="AR53" s="21" t="str">
        <f>+AK50</f>
        <v>Club Mooloolaba</v>
      </c>
      <c r="AS53" s="20">
        <f t="shared" ref="AS53:AW53" si="70">+AL50</f>
        <v>1</v>
      </c>
      <c r="AT53" s="20">
        <f t="shared" si="70"/>
        <v>88</v>
      </c>
      <c r="AU53" s="20">
        <f t="shared" si="70"/>
        <v>142</v>
      </c>
      <c r="AV53" s="20">
        <f t="shared" si="70"/>
        <v>-54</v>
      </c>
      <c r="AW53" s="42">
        <f t="shared" si="70"/>
        <v>0.61971830985915488</v>
      </c>
    </row>
    <row r="54" spans="2:49" x14ac:dyDescent="0.25">
      <c r="B54" s="22"/>
      <c r="C54" s="2"/>
      <c r="D54" s="2"/>
      <c r="E54" s="2"/>
      <c r="F54" s="2">
        <f t="shared" si="52"/>
        <v>0</v>
      </c>
      <c r="G54" s="22"/>
      <c r="H54" s="2"/>
      <c r="I54" s="2"/>
      <c r="J54" s="2"/>
      <c r="K54" s="2">
        <f t="shared" si="53"/>
        <v>0</v>
      </c>
      <c r="L54" s="22"/>
      <c r="M54" s="2"/>
      <c r="N54" s="2"/>
      <c r="O54" s="2"/>
      <c r="P54" s="2">
        <f t="shared" si="54"/>
        <v>0</v>
      </c>
      <c r="Q54" s="22"/>
      <c r="R54" s="2"/>
      <c r="S54" s="2"/>
      <c r="T54" s="2"/>
      <c r="U54" s="2">
        <f t="shared" si="55"/>
        <v>0</v>
      </c>
      <c r="V54" s="22"/>
      <c r="W54" s="2"/>
      <c r="X54" s="2"/>
      <c r="Y54" s="2"/>
      <c r="Z54" s="2">
        <f t="shared" si="56"/>
        <v>0</v>
      </c>
      <c r="AA54" s="22"/>
      <c r="AB54" s="2"/>
      <c r="AC54" s="2"/>
      <c r="AD54" s="2"/>
      <c r="AE54" s="2">
        <f t="shared" si="57"/>
        <v>0</v>
      </c>
      <c r="AF54" s="22"/>
      <c r="AG54" s="2"/>
      <c r="AH54" s="2"/>
      <c r="AI54" s="2"/>
      <c r="AJ54" s="2">
        <f t="shared" si="58"/>
        <v>0</v>
      </c>
      <c r="AK54" s="22"/>
      <c r="AL54" s="2"/>
      <c r="AM54" s="2"/>
      <c r="AN54" s="2"/>
      <c r="AO54" s="2"/>
      <c r="AP54" s="2"/>
      <c r="AQ54" s="18">
        <v>6</v>
      </c>
      <c r="AR54" s="21"/>
      <c r="AS54" s="2"/>
      <c r="AT54" s="2"/>
      <c r="AU54" s="2"/>
      <c r="AV54" s="2"/>
      <c r="AW54" s="2"/>
    </row>
    <row r="55" spans="2:49" x14ac:dyDescent="0.25">
      <c r="C55" s="2">
        <f>SUM(C47:C54)</f>
        <v>36</v>
      </c>
      <c r="D55" s="2">
        <f>SUM(D47:D54)</f>
        <v>332</v>
      </c>
      <c r="E55" s="2">
        <f>SUM(E47:E54)</f>
        <v>332</v>
      </c>
      <c r="F55" s="2">
        <f>SUM(F47:F54)</f>
        <v>0</v>
      </c>
      <c r="H55" s="2">
        <f>SUM(H47:H54)</f>
        <v>36</v>
      </c>
      <c r="I55" s="2">
        <f>SUM(I47:I54)</f>
        <v>352</v>
      </c>
      <c r="J55" s="2">
        <f>SUM(J47:J54)</f>
        <v>352</v>
      </c>
      <c r="K55" s="2">
        <f>SUM(K47:K54)</f>
        <v>0</v>
      </c>
      <c r="M55" s="2">
        <f>SUM(M47:M54)</f>
        <v>0</v>
      </c>
      <c r="N55" s="2">
        <f>SUM(N47:N54)</f>
        <v>0</v>
      </c>
      <c r="O55" s="2">
        <f>SUM(O47:O54)</f>
        <v>0</v>
      </c>
      <c r="P55" s="2">
        <f>SUM(P47:P54)</f>
        <v>0</v>
      </c>
      <c r="R55" s="2">
        <f>SUM(R47:R54)</f>
        <v>0</v>
      </c>
      <c r="S55" s="2">
        <f>SUM(S47:S54)</f>
        <v>0</v>
      </c>
      <c r="T55" s="2">
        <f>SUM(T47:T54)</f>
        <v>0</v>
      </c>
      <c r="U55" s="2">
        <f>SUM(U47:U54)</f>
        <v>0</v>
      </c>
      <c r="W55" s="2">
        <f>SUM(W47:W54)</f>
        <v>0</v>
      </c>
      <c r="X55" s="2">
        <f>SUM(X47:X54)</f>
        <v>0</v>
      </c>
      <c r="Y55" s="2">
        <f>SUM(Y47:Y54)</f>
        <v>0</v>
      </c>
      <c r="Z55" s="2">
        <f>SUM(Z47:Z54)</f>
        <v>0</v>
      </c>
      <c r="AB55" s="2">
        <f>SUM(AB47:AB54)</f>
        <v>0</v>
      </c>
      <c r="AC55" s="2">
        <f>SUM(AC47:AC54)</f>
        <v>0</v>
      </c>
      <c r="AD55" s="2">
        <f>SUM(AD47:AD54)</f>
        <v>0</v>
      </c>
      <c r="AE55" s="2">
        <f>SUM(AE47:AE54)</f>
        <v>0</v>
      </c>
      <c r="AG55" s="2">
        <f>SUM(AG47:AG54)</f>
        <v>0</v>
      </c>
      <c r="AH55" s="2">
        <f>SUM(AH47:AH54)</f>
        <v>0</v>
      </c>
      <c r="AI55" s="2">
        <f>SUM(AI47:AI54)</f>
        <v>0</v>
      </c>
      <c r="AJ55" s="2">
        <f>SUM(AJ47:AJ54)</f>
        <v>0</v>
      </c>
      <c r="AL55" s="2">
        <f>SUM(AL47:AL54)</f>
        <v>72</v>
      </c>
      <c r="AM55" s="2">
        <f>SUM(AM47:AM54)</f>
        <v>684</v>
      </c>
      <c r="AN55" s="2">
        <f>SUM(AN47:AN54)</f>
        <v>684</v>
      </c>
      <c r="AO55" s="2">
        <f>SUM(AO47:AO54)</f>
        <v>0</v>
      </c>
      <c r="AS55" s="2">
        <f>SUM(AS47:AS54)</f>
        <v>72</v>
      </c>
      <c r="AT55" s="2">
        <f>SUM(AT47:AT54)</f>
        <v>684</v>
      </c>
      <c r="AU55" s="2">
        <f>SUM(AU47:AU54)</f>
        <v>684</v>
      </c>
      <c r="AV55" s="2">
        <f>SUM(AV47:AV54)</f>
        <v>0</v>
      </c>
    </row>
    <row r="56" spans="2:49" x14ac:dyDescent="0.25">
      <c r="C56" s="4">
        <v>36</v>
      </c>
      <c r="D56" s="4"/>
      <c r="E56" s="4"/>
      <c r="F56" s="4"/>
      <c r="H56" s="4">
        <v>36</v>
      </c>
      <c r="I56" s="4"/>
      <c r="J56" s="4"/>
      <c r="K56" s="4"/>
      <c r="M56" s="4">
        <v>36</v>
      </c>
      <c r="N56" s="4"/>
      <c r="O56" s="4"/>
      <c r="P56" s="4"/>
      <c r="R56" s="4">
        <v>36</v>
      </c>
      <c r="S56" s="4"/>
      <c r="T56" s="4"/>
      <c r="U56" s="4"/>
      <c r="W56" s="4">
        <v>36</v>
      </c>
      <c r="X56" s="4"/>
      <c r="Y56" s="4"/>
      <c r="Z56" s="4"/>
      <c r="AB56" s="4">
        <v>36</v>
      </c>
      <c r="AC56" s="4"/>
      <c r="AD56" s="4"/>
      <c r="AE56" s="4"/>
      <c r="AG56" s="4">
        <v>36</v>
      </c>
      <c r="AH56" s="4"/>
      <c r="AI56" s="4"/>
      <c r="AJ56" s="4"/>
      <c r="AL56" s="4">
        <f>7*36</f>
        <v>252</v>
      </c>
      <c r="AM56" s="4"/>
      <c r="AN56" s="4"/>
      <c r="AO56" s="4"/>
      <c r="AS56" s="4">
        <f>7*36</f>
        <v>252</v>
      </c>
      <c r="AT56" s="4"/>
      <c r="AU56" s="4"/>
      <c r="AV56" s="4"/>
    </row>
    <row r="60" spans="2:49" x14ac:dyDescent="0.25">
      <c r="C60" s="4"/>
      <c r="D60" s="4"/>
      <c r="E60" s="4"/>
      <c r="F60" s="4"/>
      <c r="H60" s="4"/>
      <c r="I60" s="4"/>
      <c r="J60" s="4"/>
      <c r="K60" s="4"/>
      <c r="L60" s="16"/>
      <c r="M60" s="17"/>
      <c r="N60" s="17"/>
      <c r="O60" s="4"/>
      <c r="P60" s="4"/>
      <c r="R60" s="4"/>
      <c r="S60" s="4"/>
      <c r="T60" s="4"/>
      <c r="U60" s="4"/>
      <c r="W60" s="4"/>
      <c r="X60" s="4"/>
      <c r="Y60" s="4"/>
      <c r="Z60" s="4"/>
      <c r="AB60" s="4"/>
      <c r="AC60" s="4"/>
      <c r="AD60" s="4"/>
      <c r="AE60" s="4"/>
      <c r="AG60" s="4"/>
      <c r="AH60" s="4"/>
      <c r="AI60" s="4"/>
      <c r="AJ60" s="4"/>
      <c r="AL60" s="4"/>
      <c r="AM60" s="4"/>
      <c r="AN60" s="4"/>
      <c r="AO60" s="4"/>
    </row>
    <row r="61" spans="2:49" x14ac:dyDescent="0.25">
      <c r="C61" s="4"/>
      <c r="D61" s="4"/>
      <c r="E61" s="4"/>
      <c r="F61" s="4"/>
      <c r="H61" s="4"/>
      <c r="I61" s="4"/>
      <c r="J61" s="4"/>
      <c r="K61" s="4"/>
      <c r="M61" s="4"/>
      <c r="N61" s="4"/>
      <c r="O61" s="4"/>
      <c r="P61" s="4"/>
      <c r="R61" s="4"/>
      <c r="S61" s="4"/>
      <c r="T61" s="4"/>
      <c r="U61" s="4"/>
      <c r="W61" s="4"/>
      <c r="X61" s="4"/>
      <c r="Y61" s="4"/>
      <c r="Z61" s="4"/>
      <c r="AB61" s="4"/>
      <c r="AC61" s="4"/>
      <c r="AD61" s="4"/>
      <c r="AE61" s="4"/>
      <c r="AG61" s="4"/>
      <c r="AH61" s="4"/>
      <c r="AI61" s="4"/>
      <c r="AJ61" s="4"/>
      <c r="AL61" s="4"/>
      <c r="AM61" s="4"/>
      <c r="AN61" s="4"/>
      <c r="AO61" s="4"/>
    </row>
    <row r="62" spans="2:49" ht="16.5" thickBot="1" x14ac:dyDescent="0.3">
      <c r="C62" s="4"/>
      <c r="D62" s="4"/>
      <c r="E62" s="4"/>
      <c r="F62" s="4"/>
      <c r="H62" s="4"/>
      <c r="I62" s="4"/>
      <c r="J62" s="4"/>
      <c r="K62" s="4"/>
      <c r="M62" s="4"/>
      <c r="N62" s="4"/>
      <c r="O62" s="4"/>
      <c r="P62" s="4"/>
      <c r="R62" s="4"/>
      <c r="S62" s="4"/>
      <c r="T62" s="4"/>
      <c r="U62" s="4"/>
      <c r="W62" s="4"/>
      <c r="X62" s="4"/>
      <c r="Y62" s="4"/>
      <c r="Z62" s="4"/>
      <c r="AB62" s="4"/>
      <c r="AC62" s="4"/>
      <c r="AD62" s="4"/>
      <c r="AE62" s="4"/>
      <c r="AG62" s="4"/>
      <c r="AH62" s="4"/>
      <c r="AI62" s="4"/>
      <c r="AJ62" s="4"/>
      <c r="AL62" s="4"/>
      <c r="AM62" s="4"/>
      <c r="AN62" s="4"/>
      <c r="AO62" s="4"/>
    </row>
    <row r="63" spans="2:49" ht="16.5" thickBot="1" x14ac:dyDescent="0.3">
      <c r="B63" s="7" t="s">
        <v>23</v>
      </c>
      <c r="D63" s="11" t="s">
        <v>15</v>
      </c>
      <c r="E63" s="12"/>
      <c r="G63" s="7" t="s">
        <v>23</v>
      </c>
      <c r="I63" s="11" t="s">
        <v>16</v>
      </c>
      <c r="J63" s="12"/>
      <c r="L63" s="7" t="s">
        <v>23</v>
      </c>
      <c r="N63" s="11" t="s">
        <v>17</v>
      </c>
      <c r="O63" s="12"/>
      <c r="Q63" s="7" t="s">
        <v>23</v>
      </c>
      <c r="S63" s="11" t="s">
        <v>10</v>
      </c>
      <c r="T63" s="12"/>
      <c r="V63" s="7" t="s">
        <v>23</v>
      </c>
      <c r="X63" s="11" t="s">
        <v>18</v>
      </c>
      <c r="Y63" s="12"/>
      <c r="AA63" s="7" t="s">
        <v>23</v>
      </c>
      <c r="AC63" s="11" t="s">
        <v>19</v>
      </c>
      <c r="AD63" s="12"/>
      <c r="AF63" s="7" t="s">
        <v>23</v>
      </c>
      <c r="AH63" s="11" t="s">
        <v>20</v>
      </c>
      <c r="AI63" s="12"/>
      <c r="AK63" s="7" t="s">
        <v>23</v>
      </c>
      <c r="AM63" s="11" t="s">
        <v>30</v>
      </c>
      <c r="AN63" s="12"/>
      <c r="AR63" s="7" t="s">
        <v>23</v>
      </c>
      <c r="AS63" s="1"/>
      <c r="AT63" s="52" t="s">
        <v>31</v>
      </c>
      <c r="AU63" s="53"/>
      <c r="AV63" s="62"/>
    </row>
    <row r="64" spans="2:49" x14ac:dyDescent="0.25">
      <c r="B64" s="20" t="s">
        <v>0</v>
      </c>
      <c r="C64" s="9" t="s">
        <v>28</v>
      </c>
      <c r="D64" s="10" t="s">
        <v>1</v>
      </c>
      <c r="E64" s="10" t="s">
        <v>2</v>
      </c>
      <c r="F64" s="9" t="s">
        <v>3</v>
      </c>
      <c r="G64" s="20" t="s">
        <v>0</v>
      </c>
      <c r="H64" s="9" t="s">
        <v>28</v>
      </c>
      <c r="I64" s="10" t="s">
        <v>1</v>
      </c>
      <c r="J64" s="10" t="s">
        <v>2</v>
      </c>
      <c r="K64" s="9" t="s">
        <v>3</v>
      </c>
      <c r="L64" s="20" t="s">
        <v>0</v>
      </c>
      <c r="M64" s="9" t="s">
        <v>28</v>
      </c>
      <c r="N64" s="10" t="s">
        <v>1</v>
      </c>
      <c r="O64" s="10" t="s">
        <v>2</v>
      </c>
      <c r="P64" s="9" t="s">
        <v>3</v>
      </c>
      <c r="Q64" s="20" t="s">
        <v>0</v>
      </c>
      <c r="R64" s="9" t="s">
        <v>28</v>
      </c>
      <c r="S64" s="10" t="s">
        <v>1</v>
      </c>
      <c r="T64" s="10" t="s">
        <v>2</v>
      </c>
      <c r="U64" s="9" t="s">
        <v>3</v>
      </c>
      <c r="V64" s="20" t="s">
        <v>0</v>
      </c>
      <c r="W64" s="9" t="s">
        <v>28</v>
      </c>
      <c r="X64" s="10" t="s">
        <v>1</v>
      </c>
      <c r="Y64" s="10" t="s">
        <v>2</v>
      </c>
      <c r="Z64" s="9" t="s">
        <v>3</v>
      </c>
      <c r="AA64" s="20" t="s">
        <v>0</v>
      </c>
      <c r="AB64" s="9" t="s">
        <v>28</v>
      </c>
      <c r="AC64" s="10" t="s">
        <v>1</v>
      </c>
      <c r="AD64" s="10" t="s">
        <v>2</v>
      </c>
      <c r="AE64" s="9" t="s">
        <v>3</v>
      </c>
      <c r="AF64" s="20" t="s">
        <v>0</v>
      </c>
      <c r="AG64" s="9" t="s">
        <v>28</v>
      </c>
      <c r="AH64" s="10" t="s">
        <v>1</v>
      </c>
      <c r="AI64" s="10" t="s">
        <v>2</v>
      </c>
      <c r="AJ64" s="9" t="s">
        <v>3</v>
      </c>
      <c r="AK64" s="20" t="s">
        <v>0</v>
      </c>
      <c r="AL64" s="9" t="s">
        <v>28</v>
      </c>
      <c r="AM64" s="10" t="s">
        <v>1</v>
      </c>
      <c r="AN64" s="10" t="s">
        <v>2</v>
      </c>
      <c r="AO64" s="9" t="s">
        <v>3</v>
      </c>
      <c r="AP64" s="24" t="s">
        <v>9</v>
      </c>
      <c r="AR64" s="20" t="s">
        <v>0</v>
      </c>
      <c r="AS64" s="9" t="s">
        <v>28</v>
      </c>
      <c r="AT64" s="10" t="s">
        <v>1</v>
      </c>
      <c r="AU64" s="10" t="s">
        <v>2</v>
      </c>
      <c r="AV64" s="9" t="s">
        <v>3</v>
      </c>
      <c r="AW64" s="24" t="s">
        <v>9</v>
      </c>
    </row>
    <row r="65" spans="2:49" x14ac:dyDescent="0.25">
      <c r="B65" s="36" t="s">
        <v>4</v>
      </c>
      <c r="C65" s="2">
        <v>0</v>
      </c>
      <c r="D65" s="2">
        <v>36</v>
      </c>
      <c r="E65" s="2">
        <v>70</v>
      </c>
      <c r="F65" s="2">
        <f t="shared" ref="F65:F72" si="71">+D65-E65</f>
        <v>-34</v>
      </c>
      <c r="G65" s="36" t="s">
        <v>4</v>
      </c>
      <c r="H65" s="2">
        <v>8</v>
      </c>
      <c r="I65" s="2">
        <v>60</v>
      </c>
      <c r="J65" s="2">
        <v>58</v>
      </c>
      <c r="K65" s="2">
        <f t="shared" ref="K65:K72" si="72">+I65-J65</f>
        <v>2</v>
      </c>
      <c r="L65" s="36" t="s">
        <v>4</v>
      </c>
      <c r="M65" s="2"/>
      <c r="N65" s="2"/>
      <c r="O65" s="2"/>
      <c r="P65" s="2">
        <f t="shared" ref="P65:P72" si="73">+N65-O65</f>
        <v>0</v>
      </c>
      <c r="Q65" s="36" t="s">
        <v>4</v>
      </c>
      <c r="R65" s="2"/>
      <c r="S65" s="2"/>
      <c r="T65" s="2"/>
      <c r="U65" s="2">
        <f t="shared" ref="U65:U72" si="74">+S65-T65</f>
        <v>0</v>
      </c>
      <c r="V65" s="36" t="s">
        <v>4</v>
      </c>
      <c r="W65" s="2"/>
      <c r="X65" s="2"/>
      <c r="Y65" s="2"/>
      <c r="Z65" s="2">
        <f t="shared" ref="Z65:Z72" si="75">+X65-Y65</f>
        <v>0</v>
      </c>
      <c r="AA65" s="36" t="s">
        <v>4</v>
      </c>
      <c r="AB65" s="2"/>
      <c r="AC65" s="2"/>
      <c r="AD65" s="2"/>
      <c r="AE65" s="2">
        <f t="shared" ref="AE65:AE72" si="76">+AC65-AD65</f>
        <v>0</v>
      </c>
      <c r="AF65" s="36" t="s">
        <v>4</v>
      </c>
      <c r="AG65" s="2"/>
      <c r="AH65" s="2"/>
      <c r="AI65" s="2"/>
      <c r="AJ65" s="2">
        <f t="shared" ref="AJ65:AJ72" si="77">+AH65-AI65</f>
        <v>0</v>
      </c>
      <c r="AK65" s="36" t="s">
        <v>4</v>
      </c>
      <c r="AL65" s="2">
        <f t="shared" ref="AL65:AL71" si="78">+C65+H65+M65+R65+W65+AB65+AG65</f>
        <v>8</v>
      </c>
      <c r="AM65" s="2">
        <f t="shared" ref="AM65:AM71" si="79">+D65+I65+N65+S65+X65+AC65+AH65</f>
        <v>96</v>
      </c>
      <c r="AN65" s="2">
        <f t="shared" ref="AN65:AN71" si="80">+E65+J65+O65+T65+Y65+AD65+AI65</f>
        <v>128</v>
      </c>
      <c r="AO65" s="2">
        <f t="shared" ref="AO65:AO71" si="81">+F65+K65+P65+U65+Z65+AE65+AJ65</f>
        <v>-32</v>
      </c>
      <c r="AP65" s="19">
        <f>+AM65/AN65</f>
        <v>0.75</v>
      </c>
      <c r="AQ65" s="18">
        <v>4</v>
      </c>
      <c r="AR65" s="63" t="str">
        <f>+AK67</f>
        <v>Coolum Beach</v>
      </c>
      <c r="AS65" s="2">
        <f t="shared" ref="AS65:AW65" si="82">+AL67</f>
        <v>17</v>
      </c>
      <c r="AT65" s="2">
        <f t="shared" si="82"/>
        <v>128</v>
      </c>
      <c r="AU65" s="2">
        <f t="shared" si="82"/>
        <v>83</v>
      </c>
      <c r="AV65" s="2">
        <f t="shared" si="82"/>
        <v>45</v>
      </c>
      <c r="AW65" s="45">
        <f t="shared" si="82"/>
        <v>1.5421686746987953</v>
      </c>
    </row>
    <row r="66" spans="2:49" x14ac:dyDescent="0.25">
      <c r="B66" s="38" t="s">
        <v>5</v>
      </c>
      <c r="C66" s="2">
        <v>9</v>
      </c>
      <c r="D66" s="2">
        <v>76</v>
      </c>
      <c r="E66" s="2">
        <v>46</v>
      </c>
      <c r="F66" s="2">
        <f t="shared" si="71"/>
        <v>30</v>
      </c>
      <c r="G66" s="38" t="s">
        <v>5</v>
      </c>
      <c r="H66" s="2">
        <v>1</v>
      </c>
      <c r="I66" s="2">
        <v>58</v>
      </c>
      <c r="J66" s="2">
        <v>60</v>
      </c>
      <c r="K66" s="2">
        <f t="shared" si="72"/>
        <v>-2</v>
      </c>
      <c r="L66" s="38" t="s">
        <v>5</v>
      </c>
      <c r="M66" s="2"/>
      <c r="N66" s="2"/>
      <c r="O66" s="2"/>
      <c r="P66" s="2">
        <f t="shared" si="73"/>
        <v>0</v>
      </c>
      <c r="Q66" s="38" t="s">
        <v>5</v>
      </c>
      <c r="R66" s="2"/>
      <c r="S66" s="2"/>
      <c r="T66" s="2"/>
      <c r="U66" s="2">
        <f t="shared" si="74"/>
        <v>0</v>
      </c>
      <c r="V66" s="38" t="s">
        <v>5</v>
      </c>
      <c r="W66" s="2"/>
      <c r="X66" s="2"/>
      <c r="Y66" s="2"/>
      <c r="Z66" s="2">
        <f t="shared" si="75"/>
        <v>0</v>
      </c>
      <c r="AA66" s="38" t="s">
        <v>5</v>
      </c>
      <c r="AB66" s="2"/>
      <c r="AC66" s="2"/>
      <c r="AD66" s="2"/>
      <c r="AE66" s="2">
        <f t="shared" si="76"/>
        <v>0</v>
      </c>
      <c r="AF66" s="38" t="s">
        <v>5</v>
      </c>
      <c r="AG66" s="2"/>
      <c r="AH66" s="2"/>
      <c r="AI66" s="2"/>
      <c r="AJ66" s="2">
        <f t="shared" si="77"/>
        <v>0</v>
      </c>
      <c r="AK66" s="38" t="s">
        <v>5</v>
      </c>
      <c r="AL66" s="2">
        <f t="shared" si="78"/>
        <v>10</v>
      </c>
      <c r="AM66" s="2">
        <f t="shared" si="79"/>
        <v>134</v>
      </c>
      <c r="AN66" s="2">
        <f t="shared" si="80"/>
        <v>106</v>
      </c>
      <c r="AO66" s="2">
        <f t="shared" si="81"/>
        <v>28</v>
      </c>
      <c r="AP66" s="19">
        <f t="shared" ref="AP66:AP71" si="83">+AM66/AN66</f>
        <v>1.2641509433962264</v>
      </c>
      <c r="AQ66" s="18">
        <v>6</v>
      </c>
      <c r="AR66" s="63" t="str">
        <f>+AK71</f>
        <v>Yandina</v>
      </c>
      <c r="AS66" s="2">
        <f t="shared" ref="AS66:AW66" si="84">+AL71</f>
        <v>17</v>
      </c>
      <c r="AT66" s="2">
        <f t="shared" si="84"/>
        <v>73</v>
      </c>
      <c r="AU66" s="2">
        <f t="shared" si="84"/>
        <v>53</v>
      </c>
      <c r="AV66" s="2">
        <f t="shared" si="84"/>
        <v>20</v>
      </c>
      <c r="AW66" s="45">
        <f t="shared" si="84"/>
        <v>1.3773584905660377</v>
      </c>
    </row>
    <row r="67" spans="2:49" x14ac:dyDescent="0.25">
      <c r="B67" s="37" t="s">
        <v>33</v>
      </c>
      <c r="C67" s="2">
        <v>9</v>
      </c>
      <c r="D67" s="2">
        <v>70</v>
      </c>
      <c r="E67" s="2">
        <v>36</v>
      </c>
      <c r="F67" s="2">
        <f t="shared" si="71"/>
        <v>34</v>
      </c>
      <c r="G67" s="37" t="s">
        <v>33</v>
      </c>
      <c r="H67" s="2">
        <v>8</v>
      </c>
      <c r="I67" s="2">
        <v>58</v>
      </c>
      <c r="J67" s="2">
        <v>47</v>
      </c>
      <c r="K67" s="2">
        <f t="shared" si="72"/>
        <v>11</v>
      </c>
      <c r="L67" s="37" t="s">
        <v>33</v>
      </c>
      <c r="M67" s="2"/>
      <c r="N67" s="2"/>
      <c r="O67" s="2"/>
      <c r="P67" s="2">
        <f t="shared" si="73"/>
        <v>0</v>
      </c>
      <c r="Q67" s="37" t="s">
        <v>33</v>
      </c>
      <c r="R67" s="2"/>
      <c r="S67" s="2"/>
      <c r="T67" s="2"/>
      <c r="U67" s="2">
        <f t="shared" si="74"/>
        <v>0</v>
      </c>
      <c r="V67" s="37" t="s">
        <v>33</v>
      </c>
      <c r="W67" s="2"/>
      <c r="X67" s="2"/>
      <c r="Y67" s="2"/>
      <c r="Z67" s="2">
        <f t="shared" si="75"/>
        <v>0</v>
      </c>
      <c r="AA67" s="37" t="s">
        <v>33</v>
      </c>
      <c r="AB67" s="2"/>
      <c r="AC67" s="2"/>
      <c r="AD67" s="2"/>
      <c r="AE67" s="2">
        <f t="shared" si="76"/>
        <v>0</v>
      </c>
      <c r="AF67" s="37" t="s">
        <v>33</v>
      </c>
      <c r="AG67" s="2"/>
      <c r="AH67" s="2"/>
      <c r="AI67" s="2"/>
      <c r="AJ67" s="2">
        <f t="shared" si="77"/>
        <v>0</v>
      </c>
      <c r="AK67" s="37" t="s">
        <v>33</v>
      </c>
      <c r="AL67" s="2">
        <f t="shared" si="78"/>
        <v>17</v>
      </c>
      <c r="AM67" s="2">
        <f t="shared" si="79"/>
        <v>128</v>
      </c>
      <c r="AN67" s="2">
        <f t="shared" si="80"/>
        <v>83</v>
      </c>
      <c r="AO67" s="2">
        <f t="shared" si="81"/>
        <v>45</v>
      </c>
      <c r="AP67" s="19">
        <f t="shared" si="83"/>
        <v>1.5421686746987953</v>
      </c>
      <c r="AQ67" s="18">
        <v>1</v>
      </c>
      <c r="AR67" s="66" t="str">
        <f>+AK70</f>
        <v>Waves Caloundra</v>
      </c>
      <c r="AS67" s="44">
        <f t="shared" ref="AS67:AW67" si="85">+AL70</f>
        <v>17</v>
      </c>
      <c r="AT67" s="44">
        <f t="shared" si="85"/>
        <v>65</v>
      </c>
      <c r="AU67" s="44">
        <f t="shared" si="85"/>
        <v>49</v>
      </c>
      <c r="AV67" s="44">
        <f t="shared" si="85"/>
        <v>16</v>
      </c>
      <c r="AW67" s="46">
        <f t="shared" si="85"/>
        <v>1.3265306122448979</v>
      </c>
    </row>
    <row r="68" spans="2:49" x14ac:dyDescent="0.25">
      <c r="B68" s="38" t="s">
        <v>29</v>
      </c>
      <c r="C68" s="2">
        <v>0</v>
      </c>
      <c r="D68" s="2">
        <v>46</v>
      </c>
      <c r="E68" s="2">
        <v>76</v>
      </c>
      <c r="F68" s="2">
        <f t="shared" si="71"/>
        <v>-30</v>
      </c>
      <c r="G68" s="38" t="s">
        <v>29</v>
      </c>
      <c r="H68" s="2">
        <v>1</v>
      </c>
      <c r="I68" s="2">
        <v>53</v>
      </c>
      <c r="J68" s="2">
        <v>73</v>
      </c>
      <c r="K68" s="2">
        <f t="shared" si="72"/>
        <v>-20</v>
      </c>
      <c r="L68" s="38" t="s">
        <v>29</v>
      </c>
      <c r="M68" s="2"/>
      <c r="N68" s="2"/>
      <c r="O68" s="2"/>
      <c r="P68" s="2">
        <f t="shared" si="73"/>
        <v>0</v>
      </c>
      <c r="Q68" s="38" t="s">
        <v>29</v>
      </c>
      <c r="R68" s="2"/>
      <c r="S68" s="2"/>
      <c r="T68" s="2"/>
      <c r="U68" s="2">
        <f t="shared" si="74"/>
        <v>0</v>
      </c>
      <c r="V68" s="38" t="s">
        <v>29</v>
      </c>
      <c r="W68" s="2"/>
      <c r="X68" s="2"/>
      <c r="Y68" s="2"/>
      <c r="Z68" s="2">
        <f t="shared" si="75"/>
        <v>0</v>
      </c>
      <c r="AA68" s="38" t="s">
        <v>29</v>
      </c>
      <c r="AB68" s="2"/>
      <c r="AC68" s="2"/>
      <c r="AD68" s="2"/>
      <c r="AE68" s="2">
        <f t="shared" si="76"/>
        <v>0</v>
      </c>
      <c r="AF68" s="38" t="s">
        <v>29</v>
      </c>
      <c r="AG68" s="2"/>
      <c r="AH68" s="2"/>
      <c r="AI68" s="2"/>
      <c r="AJ68" s="2">
        <f t="shared" si="77"/>
        <v>0</v>
      </c>
      <c r="AK68" s="38" t="s">
        <v>29</v>
      </c>
      <c r="AL68" s="2">
        <f t="shared" si="78"/>
        <v>1</v>
      </c>
      <c r="AM68" s="2">
        <f t="shared" si="79"/>
        <v>99</v>
      </c>
      <c r="AN68" s="2">
        <f t="shared" si="80"/>
        <v>149</v>
      </c>
      <c r="AO68" s="2">
        <f t="shared" si="81"/>
        <v>-50</v>
      </c>
      <c r="AP68" s="19">
        <f t="shared" si="83"/>
        <v>0.66442953020134232</v>
      </c>
      <c r="AQ68" s="18">
        <v>5</v>
      </c>
      <c r="AR68" s="66" t="str">
        <f>+AK66</f>
        <v>Club Maroochy</v>
      </c>
      <c r="AS68" s="44">
        <f t="shared" ref="AS68:AW68" si="86">+AL66</f>
        <v>10</v>
      </c>
      <c r="AT68" s="44">
        <f t="shared" si="86"/>
        <v>134</v>
      </c>
      <c r="AU68" s="44">
        <f t="shared" si="86"/>
        <v>106</v>
      </c>
      <c r="AV68" s="44">
        <f t="shared" si="86"/>
        <v>28</v>
      </c>
      <c r="AW68" s="46">
        <f t="shared" si="86"/>
        <v>1.2641509433962264</v>
      </c>
    </row>
    <row r="69" spans="2:49" x14ac:dyDescent="0.25">
      <c r="B69" s="37" t="s">
        <v>39</v>
      </c>
      <c r="C69" s="14">
        <v>1</v>
      </c>
      <c r="D69" s="14">
        <v>49</v>
      </c>
      <c r="E69" s="14">
        <v>65</v>
      </c>
      <c r="F69" s="14">
        <f t="shared" si="71"/>
        <v>-16</v>
      </c>
      <c r="G69" s="37" t="s">
        <v>39</v>
      </c>
      <c r="H69" s="14">
        <v>1</v>
      </c>
      <c r="I69" s="14">
        <v>47</v>
      </c>
      <c r="J69" s="14">
        <v>58</v>
      </c>
      <c r="K69" s="14">
        <f t="shared" si="72"/>
        <v>-11</v>
      </c>
      <c r="L69" s="37" t="s">
        <v>39</v>
      </c>
      <c r="M69" s="14"/>
      <c r="N69" s="14"/>
      <c r="O69" s="14"/>
      <c r="P69" s="14">
        <f t="shared" si="73"/>
        <v>0</v>
      </c>
      <c r="Q69" s="37" t="s">
        <v>39</v>
      </c>
      <c r="R69" s="14"/>
      <c r="S69" s="14"/>
      <c r="T69" s="14"/>
      <c r="U69" s="14">
        <f t="shared" si="74"/>
        <v>0</v>
      </c>
      <c r="V69" s="37" t="s">
        <v>39</v>
      </c>
      <c r="W69" s="14"/>
      <c r="X69" s="14"/>
      <c r="Y69" s="14"/>
      <c r="Z69" s="14">
        <f t="shared" si="75"/>
        <v>0</v>
      </c>
      <c r="AA69" s="37" t="s">
        <v>39</v>
      </c>
      <c r="AB69" s="14"/>
      <c r="AC69" s="14"/>
      <c r="AD69" s="14"/>
      <c r="AE69" s="14">
        <f t="shared" si="76"/>
        <v>0</v>
      </c>
      <c r="AF69" s="37" t="s">
        <v>39</v>
      </c>
      <c r="AG69" s="14"/>
      <c r="AH69" s="14"/>
      <c r="AI69" s="14"/>
      <c r="AJ69" s="14">
        <f t="shared" si="77"/>
        <v>0</v>
      </c>
      <c r="AK69" s="37" t="s">
        <v>39</v>
      </c>
      <c r="AL69" s="2">
        <f t="shared" si="78"/>
        <v>2</v>
      </c>
      <c r="AM69" s="2">
        <f t="shared" si="79"/>
        <v>96</v>
      </c>
      <c r="AN69" s="2">
        <f t="shared" si="80"/>
        <v>123</v>
      </c>
      <c r="AO69" s="2">
        <f t="shared" si="81"/>
        <v>-27</v>
      </c>
      <c r="AP69" s="25">
        <f t="shared" si="83"/>
        <v>0.78048780487804881</v>
      </c>
      <c r="AQ69" s="26">
        <v>2</v>
      </c>
      <c r="AR69" s="64" t="str">
        <f>+AK65</f>
        <v>Club Kawana</v>
      </c>
      <c r="AS69" s="14">
        <f t="shared" ref="AS69:AW69" si="87">+AL65</f>
        <v>8</v>
      </c>
      <c r="AT69" s="14">
        <f t="shared" si="87"/>
        <v>96</v>
      </c>
      <c r="AU69" s="14">
        <f t="shared" si="87"/>
        <v>128</v>
      </c>
      <c r="AV69" s="14">
        <f t="shared" si="87"/>
        <v>-32</v>
      </c>
      <c r="AW69" s="47">
        <f t="shared" si="87"/>
        <v>0.75</v>
      </c>
    </row>
    <row r="70" spans="2:49" x14ac:dyDescent="0.25">
      <c r="B70" s="37" t="s">
        <v>34</v>
      </c>
      <c r="C70" s="14">
        <v>8</v>
      </c>
      <c r="D70" s="14">
        <v>65</v>
      </c>
      <c r="E70" s="14">
        <v>49</v>
      </c>
      <c r="F70" s="14">
        <f t="shared" si="71"/>
        <v>16</v>
      </c>
      <c r="G70" s="37" t="s">
        <v>34</v>
      </c>
      <c r="H70" s="14">
        <v>9</v>
      </c>
      <c r="I70" s="14">
        <v>0</v>
      </c>
      <c r="J70" s="14">
        <v>0</v>
      </c>
      <c r="K70" s="14">
        <f t="shared" si="72"/>
        <v>0</v>
      </c>
      <c r="L70" s="37" t="s">
        <v>34</v>
      </c>
      <c r="M70" s="14"/>
      <c r="N70" s="14"/>
      <c r="O70" s="14"/>
      <c r="P70" s="14">
        <f t="shared" si="73"/>
        <v>0</v>
      </c>
      <c r="Q70" s="37" t="s">
        <v>34</v>
      </c>
      <c r="R70" s="14"/>
      <c r="S70" s="14"/>
      <c r="T70" s="14"/>
      <c r="U70" s="14">
        <f t="shared" si="74"/>
        <v>0</v>
      </c>
      <c r="V70" s="37" t="s">
        <v>34</v>
      </c>
      <c r="W70" s="14"/>
      <c r="X70" s="14"/>
      <c r="Y70" s="14"/>
      <c r="Z70" s="14">
        <f t="shared" si="75"/>
        <v>0</v>
      </c>
      <c r="AA70" s="37" t="s">
        <v>34</v>
      </c>
      <c r="AB70" s="14"/>
      <c r="AC70" s="14"/>
      <c r="AD70" s="14"/>
      <c r="AE70" s="14">
        <f t="shared" si="76"/>
        <v>0</v>
      </c>
      <c r="AF70" s="37" t="s">
        <v>34</v>
      </c>
      <c r="AG70" s="14"/>
      <c r="AH70" s="14"/>
      <c r="AI70" s="14"/>
      <c r="AJ70" s="14">
        <f t="shared" si="77"/>
        <v>0</v>
      </c>
      <c r="AK70" s="37" t="s">
        <v>34</v>
      </c>
      <c r="AL70" s="2">
        <f t="shared" si="78"/>
        <v>17</v>
      </c>
      <c r="AM70" s="2">
        <f t="shared" si="79"/>
        <v>65</v>
      </c>
      <c r="AN70" s="2">
        <f t="shared" si="80"/>
        <v>49</v>
      </c>
      <c r="AO70" s="2">
        <f t="shared" si="81"/>
        <v>16</v>
      </c>
      <c r="AP70" s="25">
        <f t="shared" si="83"/>
        <v>1.3265306122448979</v>
      </c>
      <c r="AQ70" s="26">
        <v>7</v>
      </c>
      <c r="AR70" s="64" t="str">
        <f>+AK69</f>
        <v>Tewantin Noosa</v>
      </c>
      <c r="AS70" s="14">
        <f t="shared" ref="AS70:AW70" si="88">+AL69</f>
        <v>2</v>
      </c>
      <c r="AT70" s="14">
        <f t="shared" si="88"/>
        <v>96</v>
      </c>
      <c r="AU70" s="14">
        <f t="shared" si="88"/>
        <v>123</v>
      </c>
      <c r="AV70" s="14">
        <f t="shared" si="88"/>
        <v>-27</v>
      </c>
      <c r="AW70" s="47">
        <f t="shared" si="88"/>
        <v>0.78048780487804881</v>
      </c>
    </row>
    <row r="71" spans="2:49" x14ac:dyDescent="0.25">
      <c r="B71" s="36" t="s">
        <v>26</v>
      </c>
      <c r="C71" s="2">
        <v>9</v>
      </c>
      <c r="D71" s="2">
        <v>0</v>
      </c>
      <c r="E71" s="2">
        <v>0</v>
      </c>
      <c r="F71" s="2">
        <f t="shared" si="71"/>
        <v>0</v>
      </c>
      <c r="G71" s="36" t="s">
        <v>26</v>
      </c>
      <c r="H71" s="2">
        <v>8</v>
      </c>
      <c r="I71" s="2">
        <v>73</v>
      </c>
      <c r="J71" s="2">
        <v>53</v>
      </c>
      <c r="K71" s="2">
        <f t="shared" si="72"/>
        <v>20</v>
      </c>
      <c r="L71" s="36" t="s">
        <v>26</v>
      </c>
      <c r="M71" s="2"/>
      <c r="N71" s="2"/>
      <c r="O71" s="2"/>
      <c r="P71" s="2">
        <f t="shared" si="73"/>
        <v>0</v>
      </c>
      <c r="Q71" s="36" t="s">
        <v>26</v>
      </c>
      <c r="R71" s="2"/>
      <c r="S71" s="2"/>
      <c r="T71" s="2"/>
      <c r="U71" s="2">
        <f t="shared" si="74"/>
        <v>0</v>
      </c>
      <c r="V71" s="36" t="s">
        <v>26</v>
      </c>
      <c r="W71" s="2"/>
      <c r="X71" s="2"/>
      <c r="Y71" s="2"/>
      <c r="Z71" s="2">
        <f t="shared" si="75"/>
        <v>0</v>
      </c>
      <c r="AA71" s="36" t="s">
        <v>26</v>
      </c>
      <c r="AB71" s="2"/>
      <c r="AC71" s="2"/>
      <c r="AD71" s="2"/>
      <c r="AE71" s="2">
        <f t="shared" si="76"/>
        <v>0</v>
      </c>
      <c r="AF71" s="36" t="s">
        <v>26</v>
      </c>
      <c r="AG71" s="2"/>
      <c r="AH71" s="2"/>
      <c r="AI71" s="2"/>
      <c r="AJ71" s="2">
        <f t="shared" si="77"/>
        <v>0</v>
      </c>
      <c r="AK71" s="36" t="s">
        <v>26</v>
      </c>
      <c r="AL71" s="2">
        <f t="shared" si="78"/>
        <v>17</v>
      </c>
      <c r="AM71" s="2">
        <f t="shared" si="79"/>
        <v>73</v>
      </c>
      <c r="AN71" s="2">
        <f t="shared" si="80"/>
        <v>53</v>
      </c>
      <c r="AO71" s="2">
        <f t="shared" si="81"/>
        <v>20</v>
      </c>
      <c r="AP71" s="19">
        <f t="shared" si="83"/>
        <v>1.3773584905660377</v>
      </c>
      <c r="AQ71" s="18">
        <v>3</v>
      </c>
      <c r="AR71" s="66" t="str">
        <f>+AK68</f>
        <v>Headland Pacific</v>
      </c>
      <c r="AS71" s="44">
        <f t="shared" ref="AS71:AW71" si="89">+AL68</f>
        <v>1</v>
      </c>
      <c r="AT71" s="44">
        <f t="shared" si="89"/>
        <v>99</v>
      </c>
      <c r="AU71" s="44">
        <f t="shared" si="89"/>
        <v>149</v>
      </c>
      <c r="AV71" s="44">
        <f t="shared" si="89"/>
        <v>-50</v>
      </c>
      <c r="AW71" s="46">
        <f t="shared" si="89"/>
        <v>0.66442953020134232</v>
      </c>
    </row>
    <row r="72" spans="2:49" x14ac:dyDescent="0.25">
      <c r="B72" s="37"/>
      <c r="C72" s="2"/>
      <c r="D72" s="2"/>
      <c r="E72" s="2"/>
      <c r="F72" s="2">
        <f t="shared" si="71"/>
        <v>0</v>
      </c>
      <c r="G72" s="37"/>
      <c r="H72" s="2"/>
      <c r="I72" s="2"/>
      <c r="J72" s="2"/>
      <c r="K72" s="2">
        <f t="shared" si="72"/>
        <v>0</v>
      </c>
      <c r="L72" s="37"/>
      <c r="M72" s="2"/>
      <c r="N72" s="2"/>
      <c r="O72" s="2"/>
      <c r="P72" s="2">
        <f t="shared" si="73"/>
        <v>0</v>
      </c>
      <c r="Q72" s="37"/>
      <c r="R72" s="2"/>
      <c r="S72" s="2"/>
      <c r="T72" s="2"/>
      <c r="U72" s="2">
        <f t="shared" si="74"/>
        <v>0</v>
      </c>
      <c r="V72" s="37"/>
      <c r="W72" s="2"/>
      <c r="X72" s="2"/>
      <c r="Y72" s="2"/>
      <c r="Z72" s="2">
        <f t="shared" si="75"/>
        <v>0</v>
      </c>
      <c r="AA72" s="37"/>
      <c r="AB72" s="2"/>
      <c r="AC72" s="2"/>
      <c r="AD72" s="2"/>
      <c r="AE72" s="2">
        <f t="shared" si="76"/>
        <v>0</v>
      </c>
      <c r="AF72" s="37"/>
      <c r="AG72" s="2"/>
      <c r="AH72" s="2"/>
      <c r="AI72" s="2"/>
      <c r="AJ72" s="2">
        <f t="shared" si="77"/>
        <v>0</v>
      </c>
      <c r="AK72" s="37"/>
      <c r="AL72" s="2"/>
      <c r="AM72" s="2"/>
      <c r="AN72" s="2"/>
      <c r="AO72" s="2"/>
      <c r="AP72" s="2"/>
      <c r="AQ72" s="18">
        <v>8</v>
      </c>
      <c r="AR72" s="37"/>
      <c r="AS72" s="2"/>
      <c r="AT72" s="2"/>
      <c r="AU72" s="2"/>
      <c r="AV72" s="2"/>
      <c r="AW72" s="2"/>
    </row>
    <row r="73" spans="2:49" x14ac:dyDescent="0.25">
      <c r="C73" s="2"/>
      <c r="D73" s="2"/>
      <c r="E73" s="2"/>
      <c r="F73" s="2">
        <f>SUM(F65:F72)</f>
        <v>0</v>
      </c>
      <c r="H73" s="2">
        <f>SUM(H65:H72)</f>
        <v>36</v>
      </c>
      <c r="I73" s="2">
        <f>SUM(I65:I72)</f>
        <v>349</v>
      </c>
      <c r="J73" s="2">
        <f>SUM(J65:J72)</f>
        <v>349</v>
      </c>
      <c r="K73" s="2">
        <f>SUM(K65:K72)</f>
        <v>0</v>
      </c>
      <c r="M73" s="2">
        <f>SUM(M65:M72)</f>
        <v>0</v>
      </c>
      <c r="N73" s="2">
        <f>SUM(N65:N72)</f>
        <v>0</v>
      </c>
      <c r="O73" s="2">
        <f>SUM(O65:O72)</f>
        <v>0</v>
      </c>
      <c r="P73" s="2">
        <f>SUM(P65:P72)</f>
        <v>0</v>
      </c>
      <c r="R73" s="2">
        <f>SUM(R65:R72)</f>
        <v>0</v>
      </c>
      <c r="S73" s="2">
        <f>SUM(S65:S72)</f>
        <v>0</v>
      </c>
      <c r="T73" s="2">
        <f>SUM(T65:T72)</f>
        <v>0</v>
      </c>
      <c r="U73" s="2">
        <f>SUM(U65:U72)</f>
        <v>0</v>
      </c>
      <c r="W73" s="2">
        <f>SUM(W65:W72)</f>
        <v>0</v>
      </c>
      <c r="X73" s="2">
        <f>SUM(X65:X72)</f>
        <v>0</v>
      </c>
      <c r="Y73" s="2">
        <f>SUM(Y65:Y72)</f>
        <v>0</v>
      </c>
      <c r="Z73" s="2">
        <f>SUM(Z65:Z72)</f>
        <v>0</v>
      </c>
      <c r="AB73" s="2">
        <f>SUM(AB65:AB72)</f>
        <v>0</v>
      </c>
      <c r="AC73" s="2">
        <f>SUM(AC65:AC72)</f>
        <v>0</v>
      </c>
      <c r="AD73" s="2">
        <f>SUM(AD65:AD72)</f>
        <v>0</v>
      </c>
      <c r="AE73" s="2">
        <f>SUM(AE65:AE72)</f>
        <v>0</v>
      </c>
      <c r="AG73" s="2">
        <f>SUM(AG65:AG72)</f>
        <v>0</v>
      </c>
      <c r="AH73" s="2">
        <f>SUM(AH65:AH72)</f>
        <v>0</v>
      </c>
      <c r="AI73" s="2">
        <f>SUM(AI65:AI72)</f>
        <v>0</v>
      </c>
      <c r="AJ73" s="2">
        <f>SUM(AJ65:AJ72)</f>
        <v>0</v>
      </c>
      <c r="AL73" s="2">
        <f>SUM(AL65:AL72)</f>
        <v>72</v>
      </c>
      <c r="AM73" s="2">
        <f>SUM(AM65:AM72)</f>
        <v>691</v>
      </c>
      <c r="AN73" s="2">
        <f>SUM(AN65:AN72)</f>
        <v>691</v>
      </c>
      <c r="AO73" s="2">
        <f>SUM(AO65:AO72)</f>
        <v>0</v>
      </c>
      <c r="AR73" s="23"/>
      <c r="AS73" s="2">
        <f>SUM(AS65:AS72)</f>
        <v>72</v>
      </c>
      <c r="AT73" s="2">
        <f>SUM(AT65:AT72)</f>
        <v>691</v>
      </c>
      <c r="AU73" s="2">
        <f>SUM(AU65:AU72)</f>
        <v>691</v>
      </c>
      <c r="AV73" s="2">
        <f>SUM(AV65:AV72)</f>
        <v>0</v>
      </c>
    </row>
    <row r="74" spans="2:49" x14ac:dyDescent="0.25">
      <c r="C74" s="4">
        <v>36</v>
      </c>
      <c r="D74" s="4"/>
      <c r="E74" s="4"/>
      <c r="F74" s="4"/>
      <c r="H74" s="4">
        <v>36</v>
      </c>
      <c r="I74" s="4"/>
      <c r="J74" s="4"/>
      <c r="K74" s="4"/>
      <c r="M74" s="4">
        <v>36</v>
      </c>
      <c r="N74" s="4"/>
      <c r="O74" s="4"/>
      <c r="P74" s="4"/>
      <c r="R74" s="4">
        <v>36</v>
      </c>
      <c r="S74" s="4"/>
      <c r="T74" s="4"/>
      <c r="U74" s="4"/>
      <c r="W74" s="4">
        <v>36</v>
      </c>
      <c r="X74" s="4"/>
      <c r="Y74" s="4"/>
      <c r="Z74" s="4"/>
      <c r="AB74" s="4">
        <v>36</v>
      </c>
      <c r="AC74" s="4"/>
      <c r="AD74" s="4"/>
      <c r="AE74" s="4"/>
      <c r="AG74" s="4">
        <v>36</v>
      </c>
      <c r="AH74" s="4"/>
      <c r="AI74" s="4"/>
      <c r="AJ74" s="4"/>
      <c r="AL74" s="4">
        <f>7*36</f>
        <v>252</v>
      </c>
      <c r="AM74" s="4"/>
      <c r="AN74" s="4"/>
      <c r="AO74" s="4"/>
      <c r="AR74" s="23"/>
      <c r="AS74" s="4">
        <f>7*36</f>
        <v>252</v>
      </c>
      <c r="AT74" s="4"/>
      <c r="AU74" s="4"/>
      <c r="AV74" s="4"/>
    </row>
    <row r="75" spans="2:49" x14ac:dyDescent="0.25">
      <c r="C75" s="4"/>
      <c r="D75" s="4"/>
      <c r="E75" s="4"/>
      <c r="F75" s="4"/>
      <c r="H75" s="4"/>
      <c r="I75" s="4"/>
      <c r="J75" s="4"/>
      <c r="K75" s="4"/>
      <c r="M75" s="4"/>
      <c r="N75" s="4"/>
      <c r="O75" s="4"/>
      <c r="P75" s="4"/>
      <c r="R75" s="4"/>
      <c r="S75" s="4"/>
      <c r="T75" s="4"/>
      <c r="U75" s="4"/>
      <c r="W75" s="4"/>
      <c r="X75" s="4"/>
      <c r="Y75" s="4"/>
      <c r="Z75" s="4"/>
      <c r="AB75" s="4"/>
      <c r="AC75" s="4"/>
      <c r="AD75" s="4"/>
      <c r="AE75" s="4"/>
      <c r="AG75" s="4"/>
      <c r="AH75" s="4"/>
      <c r="AI75" s="4"/>
      <c r="AJ75" s="4"/>
      <c r="AL75" s="4"/>
      <c r="AM75" s="4"/>
      <c r="AN75" s="4"/>
      <c r="AO75" s="4"/>
    </row>
    <row r="76" spans="2:49" x14ac:dyDescent="0.25">
      <c r="C76" s="4"/>
      <c r="D76" s="4"/>
      <c r="E76" s="4"/>
      <c r="F76" s="4"/>
      <c r="H76" s="4"/>
      <c r="I76" s="4"/>
      <c r="J76" s="4"/>
      <c r="K76" s="4"/>
      <c r="M76" s="4"/>
      <c r="N76" s="4"/>
      <c r="O76" s="4"/>
      <c r="P76" s="4"/>
      <c r="R76" s="4"/>
      <c r="S76" s="4"/>
      <c r="T76" s="4"/>
      <c r="U76" s="4"/>
      <c r="W76" s="4"/>
      <c r="X76" s="4"/>
      <c r="Y76" s="4"/>
      <c r="Z76" s="4"/>
      <c r="AB76" s="4"/>
      <c r="AC76" s="4"/>
      <c r="AD76" s="4"/>
      <c r="AE76" s="4"/>
      <c r="AG76" s="4"/>
      <c r="AH76" s="4"/>
      <c r="AI76" s="4"/>
      <c r="AJ76" s="4"/>
      <c r="AL76" s="4"/>
      <c r="AM76" s="4"/>
      <c r="AN76" s="4"/>
      <c r="AO76" s="4"/>
    </row>
    <row r="77" spans="2:49" ht="16.5" thickBot="1" x14ac:dyDescent="0.3">
      <c r="C77" s="4"/>
      <c r="D77" s="4"/>
      <c r="E77" s="4"/>
      <c r="F77" s="4"/>
      <c r="H77" s="4"/>
      <c r="I77" s="4"/>
      <c r="J77" s="4"/>
      <c r="K77" s="4"/>
      <c r="M77" s="4"/>
      <c r="N77" s="4"/>
      <c r="O77" s="4"/>
      <c r="P77" s="4"/>
      <c r="R77" s="4"/>
      <c r="S77" s="4"/>
      <c r="T77" s="4"/>
      <c r="U77" s="4"/>
      <c r="W77" s="4"/>
      <c r="X77" s="4"/>
      <c r="Y77" s="4"/>
      <c r="Z77" s="4"/>
      <c r="AB77" s="4"/>
      <c r="AC77" s="4"/>
      <c r="AD77" s="4"/>
      <c r="AE77" s="4"/>
      <c r="AG77" s="4"/>
      <c r="AH77" s="4"/>
      <c r="AI77" s="4"/>
      <c r="AJ77" s="4"/>
      <c r="AL77" s="4"/>
      <c r="AM77" s="4"/>
      <c r="AN77" s="4"/>
      <c r="AO77" s="4"/>
    </row>
    <row r="78" spans="2:49" ht="16.5" thickBot="1" x14ac:dyDescent="0.3">
      <c r="B78" s="8" t="s">
        <v>24</v>
      </c>
      <c r="D78" s="11" t="s">
        <v>15</v>
      </c>
      <c r="E78" s="12"/>
      <c r="G78" s="8" t="s">
        <v>24</v>
      </c>
      <c r="I78" s="11" t="s">
        <v>16</v>
      </c>
      <c r="J78" s="12"/>
      <c r="L78" s="8" t="s">
        <v>24</v>
      </c>
      <c r="N78" s="11" t="s">
        <v>17</v>
      </c>
      <c r="O78" s="12"/>
      <c r="Q78" s="8" t="s">
        <v>24</v>
      </c>
      <c r="S78" s="11" t="s">
        <v>10</v>
      </c>
      <c r="T78" s="12"/>
      <c r="V78" s="8" t="s">
        <v>24</v>
      </c>
      <c r="X78" s="11" t="s">
        <v>18</v>
      </c>
      <c r="Y78" s="12"/>
      <c r="AA78" s="8" t="s">
        <v>24</v>
      </c>
      <c r="AC78" s="11" t="s">
        <v>19</v>
      </c>
      <c r="AD78" s="12"/>
      <c r="AF78" s="8" t="s">
        <v>24</v>
      </c>
      <c r="AH78" s="11" t="s">
        <v>20</v>
      </c>
      <c r="AI78" s="12"/>
      <c r="AK78" s="8" t="s">
        <v>24</v>
      </c>
      <c r="AM78" s="11" t="s">
        <v>30</v>
      </c>
      <c r="AN78" s="12"/>
      <c r="AR78" s="8" t="s">
        <v>24</v>
      </c>
      <c r="AS78" s="1"/>
      <c r="AT78" s="55" t="s">
        <v>31</v>
      </c>
      <c r="AU78" s="56"/>
      <c r="AV78" s="57"/>
    </row>
    <row r="79" spans="2:49" x14ac:dyDescent="0.25">
      <c r="B79" s="20" t="s">
        <v>0</v>
      </c>
      <c r="C79" s="9" t="s">
        <v>28</v>
      </c>
      <c r="D79" s="10" t="s">
        <v>1</v>
      </c>
      <c r="E79" s="10" t="s">
        <v>2</v>
      </c>
      <c r="F79" s="9" t="s">
        <v>3</v>
      </c>
      <c r="G79" s="20" t="s">
        <v>0</v>
      </c>
      <c r="H79" s="9" t="s">
        <v>28</v>
      </c>
      <c r="I79" s="10" t="s">
        <v>1</v>
      </c>
      <c r="J79" s="10" t="s">
        <v>2</v>
      </c>
      <c r="K79" s="9" t="s">
        <v>3</v>
      </c>
      <c r="L79" s="20" t="s">
        <v>0</v>
      </c>
      <c r="M79" s="9" t="s">
        <v>28</v>
      </c>
      <c r="N79" s="10" t="s">
        <v>1</v>
      </c>
      <c r="O79" s="10" t="s">
        <v>2</v>
      </c>
      <c r="P79" s="9" t="s">
        <v>3</v>
      </c>
      <c r="Q79" s="20" t="s">
        <v>0</v>
      </c>
      <c r="R79" s="9" t="s">
        <v>28</v>
      </c>
      <c r="S79" s="10" t="s">
        <v>1</v>
      </c>
      <c r="T79" s="10" t="s">
        <v>2</v>
      </c>
      <c r="U79" s="9" t="s">
        <v>3</v>
      </c>
      <c r="V79" s="20" t="s">
        <v>0</v>
      </c>
      <c r="W79" s="9" t="s">
        <v>28</v>
      </c>
      <c r="X79" s="10" t="s">
        <v>1</v>
      </c>
      <c r="Y79" s="10" t="s">
        <v>2</v>
      </c>
      <c r="Z79" s="9" t="s">
        <v>3</v>
      </c>
      <c r="AA79" s="20" t="s">
        <v>0</v>
      </c>
      <c r="AB79" s="9" t="s">
        <v>28</v>
      </c>
      <c r="AC79" s="10" t="s">
        <v>1</v>
      </c>
      <c r="AD79" s="10" t="s">
        <v>2</v>
      </c>
      <c r="AE79" s="9" t="s">
        <v>3</v>
      </c>
      <c r="AF79" s="20" t="s">
        <v>0</v>
      </c>
      <c r="AG79" s="9" t="s">
        <v>28</v>
      </c>
      <c r="AH79" s="10" t="s">
        <v>1</v>
      </c>
      <c r="AI79" s="10" t="s">
        <v>2</v>
      </c>
      <c r="AJ79" s="9" t="s">
        <v>3</v>
      </c>
      <c r="AK79" s="20" t="s">
        <v>0</v>
      </c>
      <c r="AL79" s="9" t="s">
        <v>28</v>
      </c>
      <c r="AM79" s="10" t="s">
        <v>1</v>
      </c>
      <c r="AN79" s="10" t="s">
        <v>2</v>
      </c>
      <c r="AO79" s="9" t="s">
        <v>3</v>
      </c>
      <c r="AP79" s="24" t="s">
        <v>9</v>
      </c>
      <c r="AR79" s="20" t="s">
        <v>0</v>
      </c>
      <c r="AS79" s="9" t="s">
        <v>28</v>
      </c>
      <c r="AT79" s="10" t="s">
        <v>1</v>
      </c>
      <c r="AU79" s="10" t="s">
        <v>2</v>
      </c>
      <c r="AV79" s="10" t="s">
        <v>3</v>
      </c>
      <c r="AW79" s="24" t="s">
        <v>9</v>
      </c>
    </row>
    <row r="80" spans="2:49" x14ac:dyDescent="0.25">
      <c r="B80" s="21" t="s">
        <v>7</v>
      </c>
      <c r="C80" s="2">
        <v>0</v>
      </c>
      <c r="D80" s="2">
        <v>25</v>
      </c>
      <c r="E80" s="2">
        <v>57</v>
      </c>
      <c r="F80" s="2">
        <f t="shared" ref="F80:F87" si="90">+D80-E80</f>
        <v>-32</v>
      </c>
      <c r="G80" s="21" t="s">
        <v>7</v>
      </c>
      <c r="H80" s="2">
        <v>0</v>
      </c>
      <c r="I80" s="2">
        <v>34</v>
      </c>
      <c r="J80" s="2">
        <v>46</v>
      </c>
      <c r="K80" s="2">
        <f t="shared" ref="K80:K87" si="91">+I80-J80</f>
        <v>-12</v>
      </c>
      <c r="L80" s="21" t="s">
        <v>7</v>
      </c>
      <c r="M80" s="2"/>
      <c r="N80" s="2"/>
      <c r="O80" s="2"/>
      <c r="P80" s="2">
        <f t="shared" ref="P80:P87" si="92">+N80-O80</f>
        <v>0</v>
      </c>
      <c r="Q80" s="21" t="s">
        <v>7</v>
      </c>
      <c r="R80" s="2"/>
      <c r="S80" s="2"/>
      <c r="T80" s="2"/>
      <c r="U80" s="2">
        <f t="shared" ref="U80:U87" si="93">+S80-T80</f>
        <v>0</v>
      </c>
      <c r="V80" s="21" t="s">
        <v>7</v>
      </c>
      <c r="W80" s="2"/>
      <c r="X80" s="2"/>
      <c r="Y80" s="2"/>
      <c r="Z80" s="2">
        <f t="shared" ref="Z80:Z87" si="94">+X80-Y80</f>
        <v>0</v>
      </c>
      <c r="AA80" s="21" t="s">
        <v>7</v>
      </c>
      <c r="AB80" s="2"/>
      <c r="AC80" s="2"/>
      <c r="AD80" s="2"/>
      <c r="AE80" s="2">
        <f t="shared" ref="AE80:AE87" si="95">+AC80-AD80</f>
        <v>0</v>
      </c>
      <c r="AF80" s="21" t="s">
        <v>7</v>
      </c>
      <c r="AG80" s="2"/>
      <c r="AH80" s="2"/>
      <c r="AI80" s="2"/>
      <c r="AJ80" s="2">
        <f t="shared" ref="AJ80:AJ87" si="96">+AH80-AI80</f>
        <v>0</v>
      </c>
      <c r="AK80" s="21" t="s">
        <v>7</v>
      </c>
      <c r="AL80" s="2">
        <f t="shared" ref="AL80:AL87" si="97">+C80+H80+M80+R80+W80+AB80+AG80</f>
        <v>0</v>
      </c>
      <c r="AM80" s="2">
        <f t="shared" ref="AM80:AM87" si="98">+D80+I80+N80+S80+X80+AC80+AH80</f>
        <v>59</v>
      </c>
      <c r="AN80" s="2">
        <f t="shared" ref="AN80:AN87" si="99">+E80+J80+O80+T80+Y80+AD80+AI80</f>
        <v>103</v>
      </c>
      <c r="AO80" s="2">
        <f t="shared" ref="AO80:AO87" si="100">+F80+K80+P80+U80+Z80+AE80+AJ80</f>
        <v>-44</v>
      </c>
      <c r="AP80" s="48">
        <f>+AM80/AN80</f>
        <v>0.57281553398058249</v>
      </c>
      <c r="AQ80" s="18">
        <v>6</v>
      </c>
      <c r="AR80" s="51" t="str">
        <f>+AK83</f>
        <v>Coolum Beach</v>
      </c>
      <c r="AS80" s="20">
        <f t="shared" ref="AS80:AW80" si="101">+AL83</f>
        <v>16</v>
      </c>
      <c r="AT80" s="20">
        <f t="shared" si="101"/>
        <v>106</v>
      </c>
      <c r="AU80" s="20">
        <f t="shared" si="101"/>
        <v>53</v>
      </c>
      <c r="AV80" s="20">
        <f t="shared" si="101"/>
        <v>53</v>
      </c>
      <c r="AW80" s="67">
        <f t="shared" si="101"/>
        <v>2</v>
      </c>
    </row>
    <row r="81" spans="2:49" x14ac:dyDescent="0.25">
      <c r="B81" s="21" t="s">
        <v>4</v>
      </c>
      <c r="C81" s="2">
        <v>8</v>
      </c>
      <c r="D81" s="2">
        <v>52</v>
      </c>
      <c r="E81" s="2">
        <v>26</v>
      </c>
      <c r="F81" s="2">
        <f t="shared" si="90"/>
        <v>26</v>
      </c>
      <c r="G81" s="21" t="s">
        <v>4</v>
      </c>
      <c r="H81" s="2">
        <v>7</v>
      </c>
      <c r="I81" s="2">
        <v>40</v>
      </c>
      <c r="J81" s="2">
        <v>37</v>
      </c>
      <c r="K81" s="2">
        <f t="shared" si="91"/>
        <v>3</v>
      </c>
      <c r="L81" s="21" t="s">
        <v>4</v>
      </c>
      <c r="M81" s="2"/>
      <c r="N81" s="2"/>
      <c r="O81" s="2"/>
      <c r="P81" s="2">
        <f t="shared" si="92"/>
        <v>0</v>
      </c>
      <c r="Q81" s="21" t="s">
        <v>4</v>
      </c>
      <c r="R81" s="2"/>
      <c r="S81" s="2"/>
      <c r="T81" s="2"/>
      <c r="U81" s="2">
        <f t="shared" si="93"/>
        <v>0</v>
      </c>
      <c r="V81" s="21" t="s">
        <v>4</v>
      </c>
      <c r="W81" s="2"/>
      <c r="X81" s="2"/>
      <c r="Y81" s="2"/>
      <c r="Z81" s="2">
        <f t="shared" si="94"/>
        <v>0</v>
      </c>
      <c r="AA81" s="21" t="s">
        <v>4</v>
      </c>
      <c r="AB81" s="2"/>
      <c r="AC81" s="2"/>
      <c r="AD81" s="2"/>
      <c r="AE81" s="2">
        <f t="shared" si="95"/>
        <v>0</v>
      </c>
      <c r="AF81" s="21" t="s">
        <v>4</v>
      </c>
      <c r="AG81" s="2"/>
      <c r="AH81" s="2"/>
      <c r="AI81" s="2"/>
      <c r="AJ81" s="2">
        <f t="shared" si="96"/>
        <v>0</v>
      </c>
      <c r="AK81" s="21" t="s">
        <v>4</v>
      </c>
      <c r="AL81" s="2">
        <f t="shared" si="97"/>
        <v>15</v>
      </c>
      <c r="AM81" s="2">
        <f t="shared" si="98"/>
        <v>92</v>
      </c>
      <c r="AN81" s="2">
        <f t="shared" si="99"/>
        <v>63</v>
      </c>
      <c r="AO81" s="2">
        <f t="shared" si="100"/>
        <v>29</v>
      </c>
      <c r="AP81" s="19">
        <f t="shared" ref="AP81:AP87" si="102">+AM81/AN81</f>
        <v>1.4603174603174602</v>
      </c>
      <c r="AQ81" s="18">
        <v>1</v>
      </c>
      <c r="AR81" s="51" t="str">
        <f>+AK81</f>
        <v>Club Kawana</v>
      </c>
      <c r="AS81" s="20">
        <f t="shared" ref="AS81:AW81" si="103">+AL81</f>
        <v>15</v>
      </c>
      <c r="AT81" s="20">
        <f t="shared" si="103"/>
        <v>92</v>
      </c>
      <c r="AU81" s="20">
        <f t="shared" si="103"/>
        <v>63</v>
      </c>
      <c r="AV81" s="20">
        <f t="shared" si="103"/>
        <v>29</v>
      </c>
      <c r="AW81" s="67">
        <f t="shared" si="103"/>
        <v>1.4603174603174602</v>
      </c>
    </row>
    <row r="82" spans="2:49" x14ac:dyDescent="0.25">
      <c r="B82" s="21" t="s">
        <v>5</v>
      </c>
      <c r="C82" s="2">
        <v>4</v>
      </c>
      <c r="D82" s="2">
        <v>34</v>
      </c>
      <c r="E82" s="2">
        <v>34</v>
      </c>
      <c r="F82" s="2">
        <f t="shared" si="90"/>
        <v>0</v>
      </c>
      <c r="G82" s="21" t="s">
        <v>5</v>
      </c>
      <c r="H82" s="2">
        <v>0</v>
      </c>
      <c r="I82" s="2">
        <v>31</v>
      </c>
      <c r="J82" s="2">
        <v>37</v>
      </c>
      <c r="K82" s="2">
        <f t="shared" si="91"/>
        <v>-6</v>
      </c>
      <c r="L82" s="21" t="s">
        <v>5</v>
      </c>
      <c r="M82" s="2"/>
      <c r="N82" s="2"/>
      <c r="O82" s="2"/>
      <c r="P82" s="2">
        <f t="shared" si="92"/>
        <v>0</v>
      </c>
      <c r="Q82" s="21" t="s">
        <v>5</v>
      </c>
      <c r="R82" s="2"/>
      <c r="S82" s="2"/>
      <c r="T82" s="2"/>
      <c r="U82" s="2">
        <f t="shared" si="93"/>
        <v>0</v>
      </c>
      <c r="V82" s="21" t="s">
        <v>5</v>
      </c>
      <c r="W82" s="2"/>
      <c r="X82" s="2"/>
      <c r="Y82" s="2"/>
      <c r="Z82" s="2">
        <f t="shared" si="94"/>
        <v>0</v>
      </c>
      <c r="AA82" s="21" t="s">
        <v>5</v>
      </c>
      <c r="AB82" s="2"/>
      <c r="AC82" s="2"/>
      <c r="AD82" s="2"/>
      <c r="AE82" s="2">
        <f t="shared" si="95"/>
        <v>0</v>
      </c>
      <c r="AF82" s="21" t="s">
        <v>5</v>
      </c>
      <c r="AG82" s="2"/>
      <c r="AH82" s="2"/>
      <c r="AI82" s="2"/>
      <c r="AJ82" s="2">
        <f t="shared" si="96"/>
        <v>0</v>
      </c>
      <c r="AK82" s="21" t="s">
        <v>5</v>
      </c>
      <c r="AL82" s="2">
        <f t="shared" si="97"/>
        <v>4</v>
      </c>
      <c r="AM82" s="2">
        <f t="shared" si="98"/>
        <v>65</v>
      </c>
      <c r="AN82" s="2">
        <f t="shared" si="99"/>
        <v>71</v>
      </c>
      <c r="AO82" s="2">
        <f t="shared" si="100"/>
        <v>-6</v>
      </c>
      <c r="AP82" s="19">
        <f t="shared" si="102"/>
        <v>0.91549295774647887</v>
      </c>
      <c r="AQ82" s="18">
        <v>5</v>
      </c>
      <c r="AR82" s="51" t="str">
        <f>+AK87</f>
        <v>Woombye</v>
      </c>
      <c r="AS82" s="20">
        <f t="shared" ref="AS82:AW82" si="104">+AL87</f>
        <v>8.5</v>
      </c>
      <c r="AT82" s="20">
        <f t="shared" si="104"/>
        <v>72</v>
      </c>
      <c r="AU82" s="20">
        <f t="shared" si="104"/>
        <v>67</v>
      </c>
      <c r="AV82" s="20">
        <f t="shared" si="104"/>
        <v>5</v>
      </c>
      <c r="AW82" s="67">
        <f t="shared" si="104"/>
        <v>1.0746268656716418</v>
      </c>
    </row>
    <row r="83" spans="2:49" x14ac:dyDescent="0.25">
      <c r="B83" s="21" t="s">
        <v>33</v>
      </c>
      <c r="C83" s="2">
        <v>8</v>
      </c>
      <c r="D83" s="2">
        <v>57</v>
      </c>
      <c r="E83" s="2">
        <v>25</v>
      </c>
      <c r="F83" s="2">
        <f t="shared" si="90"/>
        <v>32</v>
      </c>
      <c r="G83" s="21" t="s">
        <v>33</v>
      </c>
      <c r="H83" s="2">
        <v>8</v>
      </c>
      <c r="I83" s="2">
        <v>49</v>
      </c>
      <c r="J83" s="2">
        <v>28</v>
      </c>
      <c r="K83" s="2">
        <f t="shared" si="91"/>
        <v>21</v>
      </c>
      <c r="L83" s="21" t="s">
        <v>33</v>
      </c>
      <c r="M83" s="2"/>
      <c r="N83" s="2"/>
      <c r="O83" s="2"/>
      <c r="P83" s="2">
        <f t="shared" si="92"/>
        <v>0</v>
      </c>
      <c r="Q83" s="21" t="s">
        <v>33</v>
      </c>
      <c r="R83" s="2"/>
      <c r="S83" s="2"/>
      <c r="T83" s="2"/>
      <c r="U83" s="2">
        <f t="shared" si="93"/>
        <v>0</v>
      </c>
      <c r="V83" s="21" t="s">
        <v>33</v>
      </c>
      <c r="W83" s="2"/>
      <c r="X83" s="2"/>
      <c r="Y83" s="2"/>
      <c r="Z83" s="2">
        <f t="shared" si="94"/>
        <v>0</v>
      </c>
      <c r="AA83" s="21" t="s">
        <v>33</v>
      </c>
      <c r="AB83" s="2"/>
      <c r="AC83" s="2"/>
      <c r="AD83" s="2"/>
      <c r="AE83" s="2">
        <f t="shared" si="95"/>
        <v>0</v>
      </c>
      <c r="AF83" s="21" t="s">
        <v>33</v>
      </c>
      <c r="AG83" s="2"/>
      <c r="AH83" s="2"/>
      <c r="AI83" s="2"/>
      <c r="AJ83" s="2">
        <f t="shared" si="96"/>
        <v>0</v>
      </c>
      <c r="AK83" s="21" t="s">
        <v>33</v>
      </c>
      <c r="AL83" s="2">
        <f t="shared" si="97"/>
        <v>16</v>
      </c>
      <c r="AM83" s="2">
        <f t="shared" si="98"/>
        <v>106</v>
      </c>
      <c r="AN83" s="2">
        <f t="shared" si="99"/>
        <v>53</v>
      </c>
      <c r="AO83" s="2">
        <f t="shared" si="100"/>
        <v>53</v>
      </c>
      <c r="AP83" s="19">
        <f t="shared" si="102"/>
        <v>2</v>
      </c>
      <c r="AQ83" s="18">
        <v>7</v>
      </c>
      <c r="AR83" s="51" t="str">
        <f>+AK84</f>
        <v>Glasshouse</v>
      </c>
      <c r="AS83" s="20">
        <f t="shared" ref="AS83:AW84" si="105">+AL84</f>
        <v>8.5</v>
      </c>
      <c r="AT83" s="20">
        <f t="shared" si="105"/>
        <v>73</v>
      </c>
      <c r="AU83" s="20">
        <f t="shared" si="105"/>
        <v>75</v>
      </c>
      <c r="AV83" s="20">
        <f t="shared" si="105"/>
        <v>-2</v>
      </c>
      <c r="AW83" s="67">
        <f t="shared" si="105"/>
        <v>0.97333333333333338</v>
      </c>
    </row>
    <row r="84" spans="2:49" x14ac:dyDescent="0.25">
      <c r="B84" s="22" t="s">
        <v>38</v>
      </c>
      <c r="C84" s="14">
        <v>7.5</v>
      </c>
      <c r="D84" s="14">
        <v>36</v>
      </c>
      <c r="E84" s="14">
        <v>35</v>
      </c>
      <c r="F84" s="14">
        <f t="shared" si="90"/>
        <v>1</v>
      </c>
      <c r="G84" s="22" t="s">
        <v>38</v>
      </c>
      <c r="H84" s="14">
        <v>1</v>
      </c>
      <c r="I84" s="14">
        <v>37</v>
      </c>
      <c r="J84" s="14">
        <v>40</v>
      </c>
      <c r="K84" s="14">
        <f t="shared" si="91"/>
        <v>-3</v>
      </c>
      <c r="L84" s="22" t="s">
        <v>38</v>
      </c>
      <c r="M84" s="14"/>
      <c r="N84" s="14"/>
      <c r="O84" s="14"/>
      <c r="P84" s="14">
        <f t="shared" si="92"/>
        <v>0</v>
      </c>
      <c r="Q84" s="22" t="s">
        <v>38</v>
      </c>
      <c r="R84" s="14"/>
      <c r="S84" s="14"/>
      <c r="T84" s="14"/>
      <c r="U84" s="14">
        <f t="shared" si="93"/>
        <v>0</v>
      </c>
      <c r="V84" s="22" t="s">
        <v>38</v>
      </c>
      <c r="W84" s="14"/>
      <c r="X84" s="14"/>
      <c r="Y84" s="14"/>
      <c r="Z84" s="14">
        <f t="shared" si="94"/>
        <v>0</v>
      </c>
      <c r="AA84" s="22" t="s">
        <v>38</v>
      </c>
      <c r="AB84" s="14"/>
      <c r="AC84" s="14"/>
      <c r="AD84" s="14"/>
      <c r="AE84" s="14">
        <f t="shared" si="95"/>
        <v>0</v>
      </c>
      <c r="AF84" s="22" t="s">
        <v>38</v>
      </c>
      <c r="AG84" s="14"/>
      <c r="AH84" s="14"/>
      <c r="AI84" s="14"/>
      <c r="AJ84" s="14">
        <f t="shared" si="96"/>
        <v>0</v>
      </c>
      <c r="AK84" s="22" t="s">
        <v>38</v>
      </c>
      <c r="AL84" s="2">
        <f t="shared" si="97"/>
        <v>8.5</v>
      </c>
      <c r="AM84" s="2">
        <f t="shared" si="98"/>
        <v>73</v>
      </c>
      <c r="AN84" s="2">
        <f t="shared" si="99"/>
        <v>75</v>
      </c>
      <c r="AO84" s="14">
        <f t="shared" si="100"/>
        <v>-2</v>
      </c>
      <c r="AP84" s="25">
        <f t="shared" si="102"/>
        <v>0.97333333333333338</v>
      </c>
      <c r="AQ84" s="26">
        <v>3</v>
      </c>
      <c r="AR84" s="65" t="str">
        <f>+AK85</f>
        <v>Pelican Waters</v>
      </c>
      <c r="AS84" s="41">
        <f t="shared" si="105"/>
        <v>8</v>
      </c>
      <c r="AT84" s="41">
        <f t="shared" si="105"/>
        <v>72</v>
      </c>
      <c r="AU84" s="41">
        <f t="shared" si="105"/>
        <v>86</v>
      </c>
      <c r="AV84" s="41">
        <f t="shared" si="105"/>
        <v>-14</v>
      </c>
      <c r="AW84" s="68">
        <f t="shared" si="105"/>
        <v>0.83720930232558144</v>
      </c>
    </row>
    <row r="85" spans="2:49" x14ac:dyDescent="0.25">
      <c r="B85" s="21" t="s">
        <v>8</v>
      </c>
      <c r="C85" s="2">
        <v>0</v>
      </c>
      <c r="D85" s="2">
        <v>26</v>
      </c>
      <c r="E85" s="2">
        <v>52</v>
      </c>
      <c r="F85" s="2">
        <f t="shared" si="90"/>
        <v>-26</v>
      </c>
      <c r="G85" s="21" t="s">
        <v>8</v>
      </c>
      <c r="H85" s="2">
        <v>8</v>
      </c>
      <c r="I85" s="2">
        <v>46</v>
      </c>
      <c r="J85" s="2">
        <v>34</v>
      </c>
      <c r="K85" s="2">
        <f t="shared" si="91"/>
        <v>12</v>
      </c>
      <c r="L85" s="21" t="s">
        <v>8</v>
      </c>
      <c r="M85" s="2"/>
      <c r="N85" s="2"/>
      <c r="O85" s="2"/>
      <c r="P85" s="2">
        <f t="shared" si="92"/>
        <v>0</v>
      </c>
      <c r="Q85" s="21" t="s">
        <v>8</v>
      </c>
      <c r="R85" s="2"/>
      <c r="S85" s="2"/>
      <c r="T85" s="2"/>
      <c r="U85" s="2">
        <f t="shared" si="93"/>
        <v>0</v>
      </c>
      <c r="V85" s="21" t="s">
        <v>8</v>
      </c>
      <c r="W85" s="2"/>
      <c r="X85" s="2"/>
      <c r="Y85" s="2"/>
      <c r="Z85" s="2">
        <f t="shared" si="94"/>
        <v>0</v>
      </c>
      <c r="AA85" s="21" t="s">
        <v>8</v>
      </c>
      <c r="AB85" s="2"/>
      <c r="AC85" s="2"/>
      <c r="AD85" s="2"/>
      <c r="AE85" s="2">
        <f t="shared" si="95"/>
        <v>0</v>
      </c>
      <c r="AF85" s="21" t="s">
        <v>8</v>
      </c>
      <c r="AG85" s="2"/>
      <c r="AH85" s="2"/>
      <c r="AI85" s="2"/>
      <c r="AJ85" s="2">
        <f t="shared" si="96"/>
        <v>0</v>
      </c>
      <c r="AK85" s="21" t="s">
        <v>8</v>
      </c>
      <c r="AL85" s="2">
        <f t="shared" si="97"/>
        <v>8</v>
      </c>
      <c r="AM85" s="2">
        <f t="shared" si="98"/>
        <v>72</v>
      </c>
      <c r="AN85" s="2">
        <f t="shared" si="99"/>
        <v>86</v>
      </c>
      <c r="AO85" s="2">
        <f t="shared" si="100"/>
        <v>-14</v>
      </c>
      <c r="AP85" s="19">
        <f t="shared" si="102"/>
        <v>0.83720930232558144</v>
      </c>
      <c r="AQ85" s="18">
        <v>8</v>
      </c>
      <c r="AR85" s="51" t="str">
        <f>+AK82</f>
        <v>Club Maroochy</v>
      </c>
      <c r="AS85" s="20">
        <f t="shared" ref="AS85:AW85" si="106">+AL82</f>
        <v>4</v>
      </c>
      <c r="AT85" s="20">
        <f t="shared" si="106"/>
        <v>65</v>
      </c>
      <c r="AU85" s="20">
        <f t="shared" si="106"/>
        <v>71</v>
      </c>
      <c r="AV85" s="20">
        <f t="shared" si="106"/>
        <v>-6</v>
      </c>
      <c r="AW85" s="67">
        <f t="shared" si="106"/>
        <v>0.91549295774647887</v>
      </c>
    </row>
    <row r="86" spans="2:49" x14ac:dyDescent="0.25">
      <c r="B86" s="21" t="s">
        <v>34</v>
      </c>
      <c r="C86" s="2">
        <v>4</v>
      </c>
      <c r="D86" s="2">
        <v>34</v>
      </c>
      <c r="E86" s="2">
        <v>34</v>
      </c>
      <c r="F86" s="2">
        <f t="shared" si="90"/>
        <v>0</v>
      </c>
      <c r="G86" s="21" t="s">
        <v>34</v>
      </c>
      <c r="H86" s="2">
        <v>0</v>
      </c>
      <c r="I86" s="2">
        <v>28</v>
      </c>
      <c r="J86" s="2">
        <v>49</v>
      </c>
      <c r="K86" s="2">
        <f t="shared" si="91"/>
        <v>-21</v>
      </c>
      <c r="L86" s="21" t="s">
        <v>34</v>
      </c>
      <c r="M86" s="2"/>
      <c r="N86" s="2"/>
      <c r="O86" s="2"/>
      <c r="P86" s="2">
        <f t="shared" si="92"/>
        <v>0</v>
      </c>
      <c r="Q86" s="21" t="s">
        <v>34</v>
      </c>
      <c r="R86" s="2"/>
      <c r="S86" s="2"/>
      <c r="T86" s="2"/>
      <c r="U86" s="2">
        <f t="shared" si="93"/>
        <v>0</v>
      </c>
      <c r="V86" s="21" t="s">
        <v>34</v>
      </c>
      <c r="W86" s="2"/>
      <c r="X86" s="2"/>
      <c r="Y86" s="2"/>
      <c r="Z86" s="2">
        <f t="shared" si="94"/>
        <v>0</v>
      </c>
      <c r="AA86" s="21" t="s">
        <v>34</v>
      </c>
      <c r="AB86" s="2"/>
      <c r="AC86" s="2"/>
      <c r="AD86" s="2"/>
      <c r="AE86" s="2">
        <f t="shared" si="95"/>
        <v>0</v>
      </c>
      <c r="AF86" s="21" t="s">
        <v>34</v>
      </c>
      <c r="AG86" s="2"/>
      <c r="AH86" s="2"/>
      <c r="AI86" s="2"/>
      <c r="AJ86" s="2">
        <f t="shared" si="96"/>
        <v>0</v>
      </c>
      <c r="AK86" s="21" t="s">
        <v>34</v>
      </c>
      <c r="AL86" s="2">
        <f t="shared" si="97"/>
        <v>4</v>
      </c>
      <c r="AM86" s="2">
        <f t="shared" si="98"/>
        <v>62</v>
      </c>
      <c r="AN86" s="2">
        <f t="shared" si="99"/>
        <v>83</v>
      </c>
      <c r="AO86" s="2">
        <f t="shared" si="100"/>
        <v>-21</v>
      </c>
      <c r="AP86" s="19">
        <f t="shared" si="102"/>
        <v>0.74698795180722888</v>
      </c>
      <c r="AQ86" s="18">
        <v>2</v>
      </c>
      <c r="AR86" s="51" t="str">
        <f>+AK86</f>
        <v>Waves Caloundra</v>
      </c>
      <c r="AS86" s="20">
        <f t="shared" ref="AS86:AW86" si="107">+AL86</f>
        <v>4</v>
      </c>
      <c r="AT86" s="20">
        <f t="shared" si="107"/>
        <v>62</v>
      </c>
      <c r="AU86" s="20">
        <f t="shared" si="107"/>
        <v>83</v>
      </c>
      <c r="AV86" s="20">
        <f t="shared" si="107"/>
        <v>-21</v>
      </c>
      <c r="AW86" s="67">
        <f t="shared" si="107"/>
        <v>0.74698795180722888</v>
      </c>
    </row>
    <row r="87" spans="2:49" x14ac:dyDescent="0.25">
      <c r="B87" s="21" t="s">
        <v>6</v>
      </c>
      <c r="C87" s="2">
        <v>0.5</v>
      </c>
      <c r="D87" s="2">
        <v>35</v>
      </c>
      <c r="E87" s="2">
        <v>36</v>
      </c>
      <c r="F87" s="2">
        <f t="shared" si="90"/>
        <v>-1</v>
      </c>
      <c r="G87" s="21" t="s">
        <v>6</v>
      </c>
      <c r="H87" s="2">
        <v>8</v>
      </c>
      <c r="I87" s="2">
        <v>37</v>
      </c>
      <c r="J87" s="2">
        <v>31</v>
      </c>
      <c r="K87" s="2">
        <f t="shared" si="91"/>
        <v>6</v>
      </c>
      <c r="L87" s="21" t="s">
        <v>6</v>
      </c>
      <c r="M87" s="2"/>
      <c r="N87" s="2"/>
      <c r="O87" s="2"/>
      <c r="P87" s="2">
        <f t="shared" si="92"/>
        <v>0</v>
      </c>
      <c r="Q87" s="21" t="s">
        <v>6</v>
      </c>
      <c r="R87" s="2"/>
      <c r="S87" s="2"/>
      <c r="T87" s="2"/>
      <c r="U87" s="2">
        <f t="shared" si="93"/>
        <v>0</v>
      </c>
      <c r="V87" s="21" t="s">
        <v>6</v>
      </c>
      <c r="W87" s="2"/>
      <c r="X87" s="2"/>
      <c r="Y87" s="2"/>
      <c r="Z87" s="2">
        <f t="shared" si="94"/>
        <v>0</v>
      </c>
      <c r="AA87" s="21" t="s">
        <v>6</v>
      </c>
      <c r="AB87" s="2"/>
      <c r="AC87" s="2"/>
      <c r="AD87" s="2"/>
      <c r="AE87" s="2">
        <f t="shared" si="95"/>
        <v>0</v>
      </c>
      <c r="AF87" s="21" t="s">
        <v>6</v>
      </c>
      <c r="AG87" s="2"/>
      <c r="AH87" s="2"/>
      <c r="AI87" s="2"/>
      <c r="AJ87" s="2">
        <f t="shared" si="96"/>
        <v>0</v>
      </c>
      <c r="AK87" s="21" t="s">
        <v>6</v>
      </c>
      <c r="AL87" s="2">
        <f t="shared" si="97"/>
        <v>8.5</v>
      </c>
      <c r="AM87" s="2">
        <f t="shared" si="98"/>
        <v>72</v>
      </c>
      <c r="AN87" s="2">
        <f t="shared" si="99"/>
        <v>67</v>
      </c>
      <c r="AO87" s="2">
        <f t="shared" si="100"/>
        <v>5</v>
      </c>
      <c r="AP87" s="19">
        <f t="shared" si="102"/>
        <v>1.0746268656716418</v>
      </c>
      <c r="AQ87" s="18">
        <v>4</v>
      </c>
      <c r="AR87" s="51" t="str">
        <f>+AK80</f>
        <v>Buderim</v>
      </c>
      <c r="AS87" s="20">
        <f t="shared" ref="AS87:AW87" si="108">+AL80</f>
        <v>0</v>
      </c>
      <c r="AT87" s="20">
        <f t="shared" si="108"/>
        <v>59</v>
      </c>
      <c r="AU87" s="20">
        <f t="shared" si="108"/>
        <v>103</v>
      </c>
      <c r="AV87" s="20">
        <f t="shared" si="108"/>
        <v>-44</v>
      </c>
      <c r="AW87" s="67">
        <f t="shared" si="108"/>
        <v>0.57281553398058249</v>
      </c>
    </row>
    <row r="88" spans="2:49" x14ac:dyDescent="0.25">
      <c r="C88" s="2">
        <f>SUM(C80:C87)</f>
        <v>32</v>
      </c>
      <c r="D88" s="2">
        <f>SUM(D80:D87)</f>
        <v>299</v>
      </c>
      <c r="E88" s="2">
        <f>SUM(E80:E87)</f>
        <v>299</v>
      </c>
      <c r="F88" s="2">
        <f>SUM(F80:F87)</f>
        <v>0</v>
      </c>
      <c r="H88" s="2">
        <f>SUM(H80:H87)</f>
        <v>32</v>
      </c>
      <c r="I88" s="2">
        <f>SUM(I80:I87)</f>
        <v>302</v>
      </c>
      <c r="J88" s="2">
        <f>SUM(J80:J87)</f>
        <v>302</v>
      </c>
      <c r="K88" s="2">
        <f>SUM(K80:K87)</f>
        <v>0</v>
      </c>
      <c r="M88" s="2">
        <f>SUM(M80:M87)</f>
        <v>0</v>
      </c>
      <c r="N88" s="2">
        <f>SUM(N80:N87)</f>
        <v>0</v>
      </c>
      <c r="O88" s="2">
        <f>SUM(O80:O87)</f>
        <v>0</v>
      </c>
      <c r="P88" s="2">
        <f>SUM(P80:P87)</f>
        <v>0</v>
      </c>
      <c r="R88" s="2">
        <f>SUM(R80:R87)</f>
        <v>0</v>
      </c>
      <c r="S88" s="2">
        <f>SUM(S80:S87)</f>
        <v>0</v>
      </c>
      <c r="T88" s="2">
        <f>SUM(T80:T87)</f>
        <v>0</v>
      </c>
      <c r="U88" s="2">
        <f>SUM(U80:U87)</f>
        <v>0</v>
      </c>
      <c r="W88" s="2">
        <f>SUM(W80:W87)</f>
        <v>0</v>
      </c>
      <c r="X88" s="2">
        <f>SUM(X80:X87)</f>
        <v>0</v>
      </c>
      <c r="Y88" s="2">
        <f>SUM(Y80:Y87)</f>
        <v>0</v>
      </c>
      <c r="Z88" s="2">
        <f>SUM(Z80:Z87)</f>
        <v>0</v>
      </c>
      <c r="AB88" s="2">
        <f>SUM(AB80:AB87)</f>
        <v>0</v>
      </c>
      <c r="AC88" s="2">
        <f>SUM(AC80:AC87)</f>
        <v>0</v>
      </c>
      <c r="AD88" s="2">
        <f>SUM(AD80:AD87)</f>
        <v>0</v>
      </c>
      <c r="AE88" s="2">
        <f>SUM(AE80:AE87)</f>
        <v>0</v>
      </c>
      <c r="AG88" s="2">
        <f>SUM(AG80:AG87)</f>
        <v>0</v>
      </c>
      <c r="AH88" s="2">
        <f>SUM(AH80:AH87)</f>
        <v>0</v>
      </c>
      <c r="AI88" s="2">
        <f>SUM(AI80:AI87)</f>
        <v>0</v>
      </c>
      <c r="AJ88" s="2">
        <f>SUM(AJ80:AJ87)</f>
        <v>0</v>
      </c>
      <c r="AL88" s="2">
        <f>SUM(AL80:AL87)</f>
        <v>64</v>
      </c>
      <c r="AM88" s="2">
        <f>SUM(AM80:AM87)</f>
        <v>601</v>
      </c>
      <c r="AN88" s="2">
        <f>SUM(AN80:AN87)</f>
        <v>601</v>
      </c>
      <c r="AO88" s="2">
        <f>SUM(AO80:AO87)</f>
        <v>0</v>
      </c>
      <c r="AR88" s="23"/>
      <c r="AS88" s="2">
        <f>SUM(AS80:AS87)</f>
        <v>64</v>
      </c>
      <c r="AT88" s="2">
        <f>SUM(AT80:AT87)</f>
        <v>601</v>
      </c>
      <c r="AU88" s="2">
        <f>SUM(AU80:AU87)</f>
        <v>601</v>
      </c>
      <c r="AV88" s="2">
        <f>SUM(AV80:AV87)</f>
        <v>0</v>
      </c>
    </row>
    <row r="89" spans="2:49" x14ac:dyDescent="0.25">
      <c r="C89" s="4">
        <v>32</v>
      </c>
      <c r="D89" s="4"/>
      <c r="E89" s="4"/>
      <c r="F89" s="4"/>
      <c r="H89" s="4">
        <v>32</v>
      </c>
      <c r="I89" s="4"/>
      <c r="J89" s="4"/>
      <c r="K89" s="4"/>
      <c r="M89" s="4">
        <v>32</v>
      </c>
      <c r="N89" s="4"/>
      <c r="O89" s="4"/>
      <c r="P89" s="4"/>
      <c r="R89" s="4">
        <v>32</v>
      </c>
      <c r="S89" s="4"/>
      <c r="T89" s="4"/>
      <c r="U89" s="4"/>
      <c r="W89" s="4">
        <v>32</v>
      </c>
      <c r="X89" s="4"/>
      <c r="Y89" s="4"/>
      <c r="Z89" s="4"/>
      <c r="AB89" s="4">
        <v>32</v>
      </c>
      <c r="AC89" s="4"/>
      <c r="AD89" s="4"/>
      <c r="AE89" s="4"/>
      <c r="AG89" s="4">
        <v>32</v>
      </c>
      <c r="AH89" s="4"/>
      <c r="AI89" s="4"/>
      <c r="AJ89" s="4"/>
      <c r="AL89" s="4">
        <f>6*32</f>
        <v>192</v>
      </c>
      <c r="AM89" s="4"/>
      <c r="AN89" s="4"/>
      <c r="AO89" s="4"/>
      <c r="AR89" s="23"/>
      <c r="AS89" s="4">
        <f>6*32</f>
        <v>192</v>
      </c>
      <c r="AT89" s="4"/>
      <c r="AU89" s="4"/>
      <c r="AV89" s="4"/>
    </row>
    <row r="90" spans="2:49" x14ac:dyDescent="0.25">
      <c r="L90" s="16"/>
      <c r="M90" s="17"/>
      <c r="N90" s="17"/>
    </row>
    <row r="93" spans="2:49" ht="16.5" thickBot="1" x14ac:dyDescent="0.3"/>
    <row r="94" spans="2:49" ht="16.5" thickBot="1" x14ac:dyDescent="0.3">
      <c r="B94" s="39" t="s">
        <v>25</v>
      </c>
      <c r="D94" s="11" t="s">
        <v>15</v>
      </c>
      <c r="E94" s="12"/>
      <c r="G94" s="39" t="s">
        <v>25</v>
      </c>
      <c r="I94" s="11" t="s">
        <v>16</v>
      </c>
      <c r="J94" s="12"/>
      <c r="L94" s="39" t="s">
        <v>25</v>
      </c>
      <c r="N94" s="11" t="s">
        <v>17</v>
      </c>
      <c r="O94" s="12"/>
      <c r="Q94" s="39" t="s">
        <v>25</v>
      </c>
      <c r="S94" s="11" t="s">
        <v>10</v>
      </c>
      <c r="T94" s="12"/>
      <c r="V94" s="39" t="s">
        <v>25</v>
      </c>
      <c r="X94" s="11" t="s">
        <v>18</v>
      </c>
      <c r="Y94" s="12"/>
      <c r="AA94" s="39" t="s">
        <v>25</v>
      </c>
      <c r="AC94" s="11" t="s">
        <v>19</v>
      </c>
      <c r="AD94" s="12"/>
      <c r="AF94" s="39" t="s">
        <v>25</v>
      </c>
      <c r="AH94" s="11" t="s">
        <v>20</v>
      </c>
      <c r="AI94" s="12"/>
      <c r="AK94" s="39" t="s">
        <v>25</v>
      </c>
      <c r="AM94" s="11" t="s">
        <v>30</v>
      </c>
      <c r="AN94" s="12"/>
      <c r="AR94" s="39" t="s">
        <v>25</v>
      </c>
      <c r="AS94" s="1"/>
      <c r="AT94" s="55" t="s">
        <v>31</v>
      </c>
      <c r="AU94" s="56"/>
      <c r="AV94" s="57"/>
    </row>
    <row r="95" spans="2:49" x14ac:dyDescent="0.25">
      <c r="B95" s="20" t="s">
        <v>0</v>
      </c>
      <c r="C95" s="9" t="s">
        <v>28</v>
      </c>
      <c r="D95" s="10" t="s">
        <v>1</v>
      </c>
      <c r="E95" s="10" t="s">
        <v>2</v>
      </c>
      <c r="F95" s="9" t="s">
        <v>3</v>
      </c>
      <c r="G95" s="20" t="s">
        <v>0</v>
      </c>
      <c r="H95" s="9" t="s">
        <v>28</v>
      </c>
      <c r="I95" s="10" t="s">
        <v>1</v>
      </c>
      <c r="J95" s="10" t="s">
        <v>2</v>
      </c>
      <c r="K95" s="9" t="s">
        <v>3</v>
      </c>
      <c r="L95" s="20" t="s">
        <v>0</v>
      </c>
      <c r="M95" s="9" t="s">
        <v>28</v>
      </c>
      <c r="N95" s="10" t="s">
        <v>1</v>
      </c>
      <c r="O95" s="10" t="s">
        <v>2</v>
      </c>
      <c r="P95" s="9" t="s">
        <v>3</v>
      </c>
      <c r="Q95" s="20" t="s">
        <v>0</v>
      </c>
      <c r="R95" s="9" t="s">
        <v>28</v>
      </c>
      <c r="S95" s="10" t="s">
        <v>1</v>
      </c>
      <c r="T95" s="10" t="s">
        <v>2</v>
      </c>
      <c r="U95" s="9" t="s">
        <v>3</v>
      </c>
      <c r="V95" s="20" t="s">
        <v>0</v>
      </c>
      <c r="W95" s="9" t="s">
        <v>28</v>
      </c>
      <c r="X95" s="10" t="s">
        <v>1</v>
      </c>
      <c r="Y95" s="10" t="s">
        <v>2</v>
      </c>
      <c r="Z95" s="9" t="s">
        <v>3</v>
      </c>
      <c r="AA95" s="20" t="s">
        <v>0</v>
      </c>
      <c r="AB95" s="9" t="s">
        <v>28</v>
      </c>
      <c r="AC95" s="10" t="s">
        <v>1</v>
      </c>
      <c r="AD95" s="10" t="s">
        <v>2</v>
      </c>
      <c r="AE95" s="9" t="s">
        <v>3</v>
      </c>
      <c r="AF95" s="20" t="s">
        <v>0</v>
      </c>
      <c r="AG95" s="9" t="s">
        <v>28</v>
      </c>
      <c r="AH95" s="10" t="s">
        <v>1</v>
      </c>
      <c r="AI95" s="10" t="s">
        <v>2</v>
      </c>
      <c r="AJ95" s="9" t="s">
        <v>3</v>
      </c>
      <c r="AK95" s="20" t="s">
        <v>0</v>
      </c>
      <c r="AL95" s="9" t="s">
        <v>28</v>
      </c>
      <c r="AM95" s="10" t="s">
        <v>1</v>
      </c>
      <c r="AN95" s="10" t="s">
        <v>2</v>
      </c>
      <c r="AO95" s="9" t="s">
        <v>3</v>
      </c>
      <c r="AP95" s="24" t="s">
        <v>9</v>
      </c>
      <c r="AR95" s="20" t="s">
        <v>0</v>
      </c>
      <c r="AS95" s="9" t="s">
        <v>28</v>
      </c>
      <c r="AT95" s="10" t="s">
        <v>1</v>
      </c>
      <c r="AU95" s="10" t="s">
        <v>2</v>
      </c>
      <c r="AV95" s="10" t="s">
        <v>3</v>
      </c>
      <c r="AW95" s="24" t="s">
        <v>9</v>
      </c>
    </row>
    <row r="96" spans="2:49" x14ac:dyDescent="0.25">
      <c r="B96" s="21" t="s">
        <v>7</v>
      </c>
      <c r="C96" s="2">
        <v>0</v>
      </c>
      <c r="D96" s="2">
        <v>24</v>
      </c>
      <c r="E96" s="2">
        <v>69</v>
      </c>
      <c r="F96" s="2">
        <f t="shared" ref="F96:F103" si="109">+D96-E96</f>
        <v>-45</v>
      </c>
      <c r="G96" s="21" t="s">
        <v>7</v>
      </c>
      <c r="H96" s="2">
        <v>0</v>
      </c>
      <c r="I96" s="2">
        <v>38</v>
      </c>
      <c r="J96" s="2">
        <v>47</v>
      </c>
      <c r="K96" s="2">
        <f t="shared" ref="K96:K103" si="110">+I96-J96</f>
        <v>-9</v>
      </c>
      <c r="L96" s="21" t="s">
        <v>7</v>
      </c>
      <c r="M96" s="2"/>
      <c r="N96" s="2"/>
      <c r="O96" s="2"/>
      <c r="P96" s="2">
        <f t="shared" ref="P96:P103" si="111">+N96-O96</f>
        <v>0</v>
      </c>
      <c r="Q96" s="21" t="s">
        <v>7</v>
      </c>
      <c r="R96" s="2"/>
      <c r="S96" s="2"/>
      <c r="T96" s="2"/>
      <c r="U96" s="2">
        <f t="shared" ref="U96:U103" si="112">+S96-T96</f>
        <v>0</v>
      </c>
      <c r="V96" s="21" t="s">
        <v>7</v>
      </c>
      <c r="W96" s="2"/>
      <c r="X96" s="2"/>
      <c r="Y96" s="2"/>
      <c r="Z96" s="2">
        <f t="shared" ref="Z96:Z103" si="113">+X96-Y96</f>
        <v>0</v>
      </c>
      <c r="AA96" s="21" t="s">
        <v>7</v>
      </c>
      <c r="AB96" s="2"/>
      <c r="AC96" s="2"/>
      <c r="AD96" s="2"/>
      <c r="AE96" s="2">
        <f t="shared" ref="AE96:AE103" si="114">+AC96-AD96</f>
        <v>0</v>
      </c>
      <c r="AF96" s="21" t="s">
        <v>7</v>
      </c>
      <c r="AG96" s="2"/>
      <c r="AH96" s="2"/>
      <c r="AI96" s="2"/>
      <c r="AJ96" s="2">
        <f t="shared" ref="AJ96:AJ103" si="115">+AH96-AI96</f>
        <v>0</v>
      </c>
      <c r="AK96" s="21" t="s">
        <v>7</v>
      </c>
      <c r="AL96" s="2">
        <f t="shared" ref="AL96:AL103" si="116">+C96+H96+M96+R96+W96+AB96+AG96</f>
        <v>0</v>
      </c>
      <c r="AM96" s="2">
        <f t="shared" ref="AM96:AM103" si="117">+D96+I96+N96+S96+X96+AC96+AH96</f>
        <v>62</v>
      </c>
      <c r="AN96" s="2">
        <f t="shared" ref="AN96:AN103" si="118">+E96+J96+O96+T96+Y96+AD96+AI96</f>
        <v>116</v>
      </c>
      <c r="AO96" s="2">
        <f t="shared" ref="AO96:AO103" si="119">+F96+K96+P96+U96+Z96+AE96+AJ96</f>
        <v>-54</v>
      </c>
      <c r="AP96" s="19">
        <f>+AM96/AN96</f>
        <v>0.53448275862068961</v>
      </c>
      <c r="AQ96" s="18">
        <v>7</v>
      </c>
      <c r="AR96" s="51" t="str">
        <f>+AK102</f>
        <v>Tewantin Noosa</v>
      </c>
      <c r="AS96" s="20">
        <f t="shared" ref="AS96:AW96" si="120">+AL102</f>
        <v>15</v>
      </c>
      <c r="AT96" s="20">
        <f t="shared" si="120"/>
        <v>86</v>
      </c>
      <c r="AU96" s="20">
        <f t="shared" si="120"/>
        <v>75</v>
      </c>
      <c r="AV96" s="20">
        <f t="shared" si="120"/>
        <v>11</v>
      </c>
      <c r="AW96" s="42">
        <f t="shared" si="120"/>
        <v>1.1466666666666667</v>
      </c>
    </row>
    <row r="97" spans="2:49" x14ac:dyDescent="0.25">
      <c r="B97" s="22" t="s">
        <v>4</v>
      </c>
      <c r="C97" s="2">
        <v>0.5</v>
      </c>
      <c r="D97" s="2">
        <v>31</v>
      </c>
      <c r="E97" s="2">
        <v>33</v>
      </c>
      <c r="F97" s="2">
        <f t="shared" si="109"/>
        <v>-2</v>
      </c>
      <c r="G97" s="22" t="s">
        <v>4</v>
      </c>
      <c r="H97" s="2">
        <v>0</v>
      </c>
      <c r="I97" s="2">
        <v>32</v>
      </c>
      <c r="J97" s="2">
        <v>46</v>
      </c>
      <c r="K97" s="2">
        <f t="shared" si="110"/>
        <v>-14</v>
      </c>
      <c r="L97" s="22" t="s">
        <v>4</v>
      </c>
      <c r="M97" s="2"/>
      <c r="N97" s="2"/>
      <c r="O97" s="2"/>
      <c r="P97" s="2">
        <f t="shared" si="111"/>
        <v>0</v>
      </c>
      <c r="Q97" s="22" t="s">
        <v>4</v>
      </c>
      <c r="R97" s="2"/>
      <c r="S97" s="2"/>
      <c r="T97" s="2"/>
      <c r="U97" s="2">
        <f t="shared" si="112"/>
        <v>0</v>
      </c>
      <c r="V97" s="22" t="s">
        <v>4</v>
      </c>
      <c r="W97" s="2"/>
      <c r="X97" s="2"/>
      <c r="Y97" s="2"/>
      <c r="Z97" s="2">
        <f t="shared" si="113"/>
        <v>0</v>
      </c>
      <c r="AA97" s="22" t="s">
        <v>4</v>
      </c>
      <c r="AB97" s="2"/>
      <c r="AC97" s="2"/>
      <c r="AD97" s="2"/>
      <c r="AE97" s="2">
        <f t="shared" si="114"/>
        <v>0</v>
      </c>
      <c r="AF97" s="22" t="s">
        <v>4</v>
      </c>
      <c r="AG97" s="2"/>
      <c r="AH97" s="2"/>
      <c r="AI97" s="2"/>
      <c r="AJ97" s="2">
        <f t="shared" si="115"/>
        <v>0</v>
      </c>
      <c r="AK97" s="22" t="s">
        <v>4</v>
      </c>
      <c r="AL97" s="2">
        <f t="shared" si="116"/>
        <v>0.5</v>
      </c>
      <c r="AM97" s="2">
        <f t="shared" si="117"/>
        <v>63</v>
      </c>
      <c r="AN97" s="2">
        <f t="shared" si="118"/>
        <v>79</v>
      </c>
      <c r="AO97" s="2">
        <f t="shared" si="119"/>
        <v>-16</v>
      </c>
      <c r="AP97" s="19">
        <f t="shared" ref="AP97:AP103" si="121">+AM97/AN97</f>
        <v>0.79746835443037978</v>
      </c>
      <c r="AQ97" s="18">
        <v>8</v>
      </c>
      <c r="AR97" s="51" t="str">
        <f>+AK99</f>
        <v>Mapleton</v>
      </c>
      <c r="AS97" s="20">
        <f t="shared" ref="AS97:AW97" si="122">+AL99</f>
        <v>14.5</v>
      </c>
      <c r="AT97" s="20">
        <f t="shared" si="122"/>
        <v>66</v>
      </c>
      <c r="AU97" s="20">
        <f t="shared" si="122"/>
        <v>63</v>
      </c>
      <c r="AV97" s="20">
        <f t="shared" si="122"/>
        <v>3</v>
      </c>
      <c r="AW97" s="42">
        <f t="shared" si="122"/>
        <v>1.0476190476190477</v>
      </c>
    </row>
    <row r="98" spans="2:49" x14ac:dyDescent="0.25">
      <c r="B98" s="21" t="s">
        <v>38</v>
      </c>
      <c r="C98" s="2">
        <v>8</v>
      </c>
      <c r="D98" s="2">
        <v>69</v>
      </c>
      <c r="E98" s="2">
        <v>24</v>
      </c>
      <c r="F98" s="2">
        <f t="shared" si="109"/>
        <v>45</v>
      </c>
      <c r="G98" s="21" t="s">
        <v>38</v>
      </c>
      <c r="H98" s="2">
        <v>0</v>
      </c>
      <c r="I98" s="2">
        <v>34</v>
      </c>
      <c r="J98" s="2">
        <v>43</v>
      </c>
      <c r="K98" s="2">
        <f t="shared" si="110"/>
        <v>-9</v>
      </c>
      <c r="L98" s="21" t="s">
        <v>38</v>
      </c>
      <c r="M98" s="2"/>
      <c r="N98" s="2"/>
      <c r="O98" s="2"/>
      <c r="P98" s="2">
        <f t="shared" si="111"/>
        <v>0</v>
      </c>
      <c r="Q98" s="21" t="s">
        <v>38</v>
      </c>
      <c r="R98" s="2"/>
      <c r="S98" s="2"/>
      <c r="T98" s="2"/>
      <c r="U98" s="2">
        <f t="shared" si="112"/>
        <v>0</v>
      </c>
      <c r="V98" s="21" t="s">
        <v>38</v>
      </c>
      <c r="W98" s="2"/>
      <c r="X98" s="2"/>
      <c r="Y98" s="2"/>
      <c r="Z98" s="2">
        <f t="shared" si="113"/>
        <v>0</v>
      </c>
      <c r="AA98" s="21" t="s">
        <v>38</v>
      </c>
      <c r="AB98" s="2"/>
      <c r="AC98" s="2"/>
      <c r="AD98" s="2"/>
      <c r="AE98" s="2">
        <f t="shared" si="114"/>
        <v>0</v>
      </c>
      <c r="AF98" s="21" t="s">
        <v>38</v>
      </c>
      <c r="AG98" s="2"/>
      <c r="AH98" s="2"/>
      <c r="AI98" s="2"/>
      <c r="AJ98" s="2">
        <f t="shared" si="115"/>
        <v>0</v>
      </c>
      <c r="AK98" s="21" t="s">
        <v>38</v>
      </c>
      <c r="AL98" s="2">
        <f t="shared" si="116"/>
        <v>8</v>
      </c>
      <c r="AM98" s="2">
        <f t="shared" si="117"/>
        <v>103</v>
      </c>
      <c r="AN98" s="2">
        <f t="shared" si="118"/>
        <v>67</v>
      </c>
      <c r="AO98" s="2">
        <f t="shared" si="119"/>
        <v>36</v>
      </c>
      <c r="AP98" s="19">
        <f t="shared" si="121"/>
        <v>1.5373134328358209</v>
      </c>
      <c r="AQ98" s="18">
        <v>3</v>
      </c>
      <c r="AR98" s="51" t="str">
        <f>+AK101</f>
        <v>Pelican Waters</v>
      </c>
      <c r="AS98" s="20">
        <f t="shared" ref="AS98:AW98" si="123">+AL101</f>
        <v>9</v>
      </c>
      <c r="AT98" s="20">
        <f t="shared" si="123"/>
        <v>81</v>
      </c>
      <c r="AU98" s="20">
        <f t="shared" si="123"/>
        <v>63</v>
      </c>
      <c r="AV98" s="20">
        <f t="shared" si="123"/>
        <v>18</v>
      </c>
      <c r="AW98" s="42">
        <f t="shared" si="123"/>
        <v>1.2857142857142858</v>
      </c>
    </row>
    <row r="99" spans="2:49" x14ac:dyDescent="0.25">
      <c r="B99" s="21" t="s">
        <v>13</v>
      </c>
      <c r="C99" s="2">
        <v>7.5</v>
      </c>
      <c r="D99" s="2">
        <v>33</v>
      </c>
      <c r="E99" s="2">
        <v>31</v>
      </c>
      <c r="F99" s="2">
        <f t="shared" si="109"/>
        <v>2</v>
      </c>
      <c r="G99" s="21" t="s">
        <v>13</v>
      </c>
      <c r="H99" s="2">
        <v>7</v>
      </c>
      <c r="I99" s="2">
        <v>33</v>
      </c>
      <c r="J99" s="2">
        <v>32</v>
      </c>
      <c r="K99" s="2">
        <f t="shared" si="110"/>
        <v>1</v>
      </c>
      <c r="L99" s="21" t="s">
        <v>13</v>
      </c>
      <c r="M99" s="2"/>
      <c r="N99" s="2"/>
      <c r="O99" s="2"/>
      <c r="P99" s="2">
        <f t="shared" si="111"/>
        <v>0</v>
      </c>
      <c r="Q99" s="21" t="s">
        <v>13</v>
      </c>
      <c r="R99" s="2"/>
      <c r="S99" s="2"/>
      <c r="T99" s="2"/>
      <c r="U99" s="2">
        <f t="shared" si="112"/>
        <v>0</v>
      </c>
      <c r="V99" s="21" t="s">
        <v>13</v>
      </c>
      <c r="W99" s="2"/>
      <c r="X99" s="2"/>
      <c r="Y99" s="2"/>
      <c r="Z99" s="2">
        <f t="shared" si="113"/>
        <v>0</v>
      </c>
      <c r="AA99" s="21" t="s">
        <v>13</v>
      </c>
      <c r="AB99" s="2"/>
      <c r="AC99" s="2"/>
      <c r="AD99" s="2"/>
      <c r="AE99" s="2">
        <f t="shared" si="114"/>
        <v>0</v>
      </c>
      <c r="AF99" s="21" t="s">
        <v>13</v>
      </c>
      <c r="AG99" s="2"/>
      <c r="AH99" s="2"/>
      <c r="AI99" s="2"/>
      <c r="AJ99" s="2">
        <f t="shared" si="115"/>
        <v>0</v>
      </c>
      <c r="AK99" s="21" t="s">
        <v>13</v>
      </c>
      <c r="AL99" s="2">
        <f t="shared" si="116"/>
        <v>14.5</v>
      </c>
      <c r="AM99" s="2">
        <f t="shared" si="117"/>
        <v>66</v>
      </c>
      <c r="AN99" s="2">
        <f t="shared" si="118"/>
        <v>63</v>
      </c>
      <c r="AO99" s="2">
        <f t="shared" si="119"/>
        <v>3</v>
      </c>
      <c r="AP99" s="19">
        <f t="shared" si="121"/>
        <v>1.0476190476190477</v>
      </c>
      <c r="AQ99" s="18">
        <v>6</v>
      </c>
      <c r="AR99" s="21" t="str">
        <f>+AK100</f>
        <v>Palmwoods</v>
      </c>
      <c r="AS99" s="20">
        <f t="shared" ref="AS99:AW99" si="124">+AL100</f>
        <v>9</v>
      </c>
      <c r="AT99" s="20">
        <f t="shared" si="124"/>
        <v>83</v>
      </c>
      <c r="AU99" s="20">
        <f t="shared" si="124"/>
        <v>71</v>
      </c>
      <c r="AV99" s="20">
        <f t="shared" si="124"/>
        <v>12</v>
      </c>
      <c r="AW99" s="42">
        <f t="shared" si="124"/>
        <v>1.1690140845070423</v>
      </c>
    </row>
    <row r="100" spans="2:49" x14ac:dyDescent="0.25">
      <c r="B100" s="21" t="s">
        <v>27</v>
      </c>
      <c r="C100" s="2">
        <v>1</v>
      </c>
      <c r="D100" s="2">
        <v>37</v>
      </c>
      <c r="E100" s="2">
        <v>39</v>
      </c>
      <c r="F100" s="2">
        <f t="shared" si="109"/>
        <v>-2</v>
      </c>
      <c r="G100" s="21" t="s">
        <v>27</v>
      </c>
      <c r="H100" s="2">
        <v>8</v>
      </c>
      <c r="I100" s="2">
        <v>46</v>
      </c>
      <c r="J100" s="2">
        <v>32</v>
      </c>
      <c r="K100" s="2">
        <f t="shared" si="110"/>
        <v>14</v>
      </c>
      <c r="L100" s="21" t="s">
        <v>27</v>
      </c>
      <c r="M100" s="2"/>
      <c r="N100" s="2"/>
      <c r="O100" s="2"/>
      <c r="P100" s="2">
        <f t="shared" si="111"/>
        <v>0</v>
      </c>
      <c r="Q100" s="21" t="s">
        <v>27</v>
      </c>
      <c r="R100" s="2"/>
      <c r="S100" s="2"/>
      <c r="T100" s="2"/>
      <c r="U100" s="2">
        <f t="shared" si="112"/>
        <v>0</v>
      </c>
      <c r="V100" s="21" t="s">
        <v>27</v>
      </c>
      <c r="W100" s="2"/>
      <c r="X100" s="2"/>
      <c r="Y100" s="2"/>
      <c r="Z100" s="2">
        <f t="shared" si="113"/>
        <v>0</v>
      </c>
      <c r="AA100" s="21" t="s">
        <v>27</v>
      </c>
      <c r="AB100" s="2"/>
      <c r="AC100" s="2"/>
      <c r="AD100" s="2"/>
      <c r="AE100" s="2">
        <f t="shared" si="114"/>
        <v>0</v>
      </c>
      <c r="AF100" s="21" t="s">
        <v>27</v>
      </c>
      <c r="AG100" s="2"/>
      <c r="AH100" s="2"/>
      <c r="AI100" s="2"/>
      <c r="AJ100" s="2">
        <f t="shared" si="115"/>
        <v>0</v>
      </c>
      <c r="AK100" s="21" t="s">
        <v>27</v>
      </c>
      <c r="AL100" s="2">
        <f t="shared" si="116"/>
        <v>9</v>
      </c>
      <c r="AM100" s="2">
        <f t="shared" si="117"/>
        <v>83</v>
      </c>
      <c r="AN100" s="2">
        <f t="shared" si="118"/>
        <v>71</v>
      </c>
      <c r="AO100" s="2">
        <f t="shared" si="119"/>
        <v>12</v>
      </c>
      <c r="AP100" s="19">
        <f t="shared" si="121"/>
        <v>1.1690140845070423</v>
      </c>
      <c r="AQ100" s="18">
        <v>4</v>
      </c>
      <c r="AR100" s="22" t="str">
        <f>+AK98</f>
        <v>Glasshouse</v>
      </c>
      <c r="AS100" s="41">
        <f t="shared" ref="AS100:AW100" si="125">+AL98</f>
        <v>8</v>
      </c>
      <c r="AT100" s="41">
        <f t="shared" si="125"/>
        <v>103</v>
      </c>
      <c r="AU100" s="41">
        <f t="shared" si="125"/>
        <v>67</v>
      </c>
      <c r="AV100" s="41">
        <f t="shared" si="125"/>
        <v>36</v>
      </c>
      <c r="AW100" s="43">
        <f t="shared" si="125"/>
        <v>1.5373134328358209</v>
      </c>
    </row>
    <row r="101" spans="2:49" x14ac:dyDescent="0.25">
      <c r="B101" s="21" t="s">
        <v>8</v>
      </c>
      <c r="C101" s="2">
        <v>8</v>
      </c>
      <c r="D101" s="2">
        <v>49</v>
      </c>
      <c r="E101" s="2">
        <v>30</v>
      </c>
      <c r="F101" s="2">
        <f t="shared" si="109"/>
        <v>19</v>
      </c>
      <c r="G101" s="21" t="s">
        <v>8</v>
      </c>
      <c r="H101" s="2">
        <v>1</v>
      </c>
      <c r="I101" s="2">
        <v>32</v>
      </c>
      <c r="J101" s="2">
        <v>33</v>
      </c>
      <c r="K101" s="2">
        <f t="shared" si="110"/>
        <v>-1</v>
      </c>
      <c r="L101" s="21" t="s">
        <v>8</v>
      </c>
      <c r="M101" s="2"/>
      <c r="N101" s="2"/>
      <c r="O101" s="2"/>
      <c r="P101" s="2">
        <f t="shared" si="111"/>
        <v>0</v>
      </c>
      <c r="Q101" s="21" t="s">
        <v>8</v>
      </c>
      <c r="R101" s="2"/>
      <c r="S101" s="2"/>
      <c r="T101" s="2"/>
      <c r="U101" s="2">
        <f t="shared" si="112"/>
        <v>0</v>
      </c>
      <c r="V101" s="21" t="s">
        <v>8</v>
      </c>
      <c r="W101" s="2"/>
      <c r="X101" s="2"/>
      <c r="Y101" s="2"/>
      <c r="Z101" s="2">
        <f t="shared" si="113"/>
        <v>0</v>
      </c>
      <c r="AA101" s="21" t="s">
        <v>8</v>
      </c>
      <c r="AB101" s="2"/>
      <c r="AC101" s="2"/>
      <c r="AD101" s="2"/>
      <c r="AE101" s="2">
        <f t="shared" si="114"/>
        <v>0</v>
      </c>
      <c r="AF101" s="21" t="s">
        <v>8</v>
      </c>
      <c r="AG101" s="2"/>
      <c r="AH101" s="2"/>
      <c r="AI101" s="2"/>
      <c r="AJ101" s="2">
        <f t="shared" si="115"/>
        <v>0</v>
      </c>
      <c r="AK101" s="21" t="s">
        <v>8</v>
      </c>
      <c r="AL101" s="2">
        <f t="shared" si="116"/>
        <v>9</v>
      </c>
      <c r="AM101" s="2">
        <f t="shared" si="117"/>
        <v>81</v>
      </c>
      <c r="AN101" s="2">
        <f t="shared" si="118"/>
        <v>63</v>
      </c>
      <c r="AO101" s="2">
        <f t="shared" si="119"/>
        <v>18</v>
      </c>
      <c r="AP101" s="19">
        <f t="shared" si="121"/>
        <v>1.2857142857142858</v>
      </c>
      <c r="AQ101" s="18">
        <v>2</v>
      </c>
      <c r="AR101" s="21" t="str">
        <f>+AK103</f>
        <v>Yandina</v>
      </c>
      <c r="AS101" s="20">
        <f t="shared" ref="AS101:AW101" si="126">+AL103</f>
        <v>8</v>
      </c>
      <c r="AT101" s="20">
        <f t="shared" si="126"/>
        <v>73</v>
      </c>
      <c r="AU101" s="20">
        <f t="shared" si="126"/>
        <v>83</v>
      </c>
      <c r="AV101" s="20">
        <f t="shared" si="126"/>
        <v>-10</v>
      </c>
      <c r="AW101" s="42">
        <f t="shared" si="126"/>
        <v>0.87951807228915657</v>
      </c>
    </row>
    <row r="102" spans="2:49" x14ac:dyDescent="0.25">
      <c r="B102" s="21" t="s">
        <v>39</v>
      </c>
      <c r="C102" s="2">
        <v>7</v>
      </c>
      <c r="D102" s="2">
        <v>39</v>
      </c>
      <c r="E102" s="2">
        <v>37</v>
      </c>
      <c r="F102" s="2">
        <f t="shared" si="109"/>
        <v>2</v>
      </c>
      <c r="G102" s="21" t="s">
        <v>39</v>
      </c>
      <c r="H102" s="2">
        <v>8</v>
      </c>
      <c r="I102" s="2">
        <v>47</v>
      </c>
      <c r="J102" s="2">
        <v>38</v>
      </c>
      <c r="K102" s="2">
        <f t="shared" si="110"/>
        <v>9</v>
      </c>
      <c r="L102" s="21" t="s">
        <v>39</v>
      </c>
      <c r="M102" s="2"/>
      <c r="N102" s="2"/>
      <c r="O102" s="2"/>
      <c r="P102" s="2">
        <f t="shared" si="111"/>
        <v>0</v>
      </c>
      <c r="Q102" s="21" t="s">
        <v>39</v>
      </c>
      <c r="R102" s="2"/>
      <c r="S102" s="2"/>
      <c r="T102" s="2"/>
      <c r="U102" s="2">
        <f t="shared" si="112"/>
        <v>0</v>
      </c>
      <c r="V102" s="21" t="s">
        <v>39</v>
      </c>
      <c r="W102" s="2"/>
      <c r="X102" s="2"/>
      <c r="Y102" s="2"/>
      <c r="Z102" s="2">
        <f t="shared" si="113"/>
        <v>0</v>
      </c>
      <c r="AA102" s="21" t="s">
        <v>39</v>
      </c>
      <c r="AB102" s="2"/>
      <c r="AC102" s="2"/>
      <c r="AD102" s="2"/>
      <c r="AE102" s="2">
        <f t="shared" si="114"/>
        <v>0</v>
      </c>
      <c r="AF102" s="21" t="s">
        <v>39</v>
      </c>
      <c r="AG102" s="2"/>
      <c r="AH102" s="2"/>
      <c r="AI102" s="2"/>
      <c r="AJ102" s="2">
        <f t="shared" si="115"/>
        <v>0</v>
      </c>
      <c r="AK102" s="21" t="s">
        <v>39</v>
      </c>
      <c r="AL102" s="2">
        <f t="shared" si="116"/>
        <v>15</v>
      </c>
      <c r="AM102" s="2">
        <f t="shared" si="117"/>
        <v>86</v>
      </c>
      <c r="AN102" s="2">
        <f t="shared" si="118"/>
        <v>75</v>
      </c>
      <c r="AO102" s="2">
        <f t="shared" si="119"/>
        <v>11</v>
      </c>
      <c r="AP102" s="19">
        <f t="shared" si="121"/>
        <v>1.1466666666666667</v>
      </c>
      <c r="AQ102" s="18">
        <v>1</v>
      </c>
      <c r="AR102" s="21" t="str">
        <f>+AK97</f>
        <v>Club Kawana</v>
      </c>
      <c r="AS102" s="20">
        <f t="shared" ref="AS102:AW102" si="127">+AL97</f>
        <v>0.5</v>
      </c>
      <c r="AT102" s="20">
        <f t="shared" si="127"/>
        <v>63</v>
      </c>
      <c r="AU102" s="20">
        <f t="shared" si="127"/>
        <v>79</v>
      </c>
      <c r="AV102" s="20">
        <f t="shared" si="127"/>
        <v>-16</v>
      </c>
      <c r="AW102" s="42">
        <f t="shared" si="127"/>
        <v>0.79746835443037978</v>
      </c>
    </row>
    <row r="103" spans="2:49" x14ac:dyDescent="0.25">
      <c r="B103" s="21" t="s">
        <v>26</v>
      </c>
      <c r="C103" s="2">
        <v>0</v>
      </c>
      <c r="D103" s="2">
        <v>30</v>
      </c>
      <c r="E103" s="2">
        <v>49</v>
      </c>
      <c r="F103" s="2">
        <f t="shared" si="109"/>
        <v>-19</v>
      </c>
      <c r="G103" s="21" t="s">
        <v>26</v>
      </c>
      <c r="H103" s="2">
        <v>8</v>
      </c>
      <c r="I103" s="2">
        <v>43</v>
      </c>
      <c r="J103" s="2">
        <v>34</v>
      </c>
      <c r="K103" s="2">
        <f t="shared" si="110"/>
        <v>9</v>
      </c>
      <c r="L103" s="21" t="s">
        <v>26</v>
      </c>
      <c r="M103" s="2"/>
      <c r="N103" s="2"/>
      <c r="O103" s="2"/>
      <c r="P103" s="2">
        <f t="shared" si="111"/>
        <v>0</v>
      </c>
      <c r="Q103" s="21" t="s">
        <v>26</v>
      </c>
      <c r="R103" s="2"/>
      <c r="S103" s="2"/>
      <c r="T103" s="2"/>
      <c r="U103" s="2">
        <f t="shared" si="112"/>
        <v>0</v>
      </c>
      <c r="V103" s="21" t="s">
        <v>26</v>
      </c>
      <c r="W103" s="2"/>
      <c r="X103" s="2"/>
      <c r="Y103" s="2"/>
      <c r="Z103" s="2">
        <f t="shared" si="113"/>
        <v>0</v>
      </c>
      <c r="AA103" s="21" t="s">
        <v>26</v>
      </c>
      <c r="AB103" s="2"/>
      <c r="AC103" s="2"/>
      <c r="AD103" s="2"/>
      <c r="AE103" s="2">
        <f t="shared" si="114"/>
        <v>0</v>
      </c>
      <c r="AF103" s="21" t="s">
        <v>26</v>
      </c>
      <c r="AG103" s="2"/>
      <c r="AH103" s="2"/>
      <c r="AI103" s="2"/>
      <c r="AJ103" s="2">
        <f t="shared" si="115"/>
        <v>0</v>
      </c>
      <c r="AK103" s="21" t="s">
        <v>26</v>
      </c>
      <c r="AL103" s="2">
        <f t="shared" si="116"/>
        <v>8</v>
      </c>
      <c r="AM103" s="2">
        <f t="shared" si="117"/>
        <v>73</v>
      </c>
      <c r="AN103" s="2">
        <f t="shared" si="118"/>
        <v>83</v>
      </c>
      <c r="AO103" s="2">
        <f t="shared" si="119"/>
        <v>-10</v>
      </c>
      <c r="AP103" s="19">
        <f t="shared" si="121"/>
        <v>0.87951807228915657</v>
      </c>
      <c r="AQ103" s="18">
        <v>5</v>
      </c>
      <c r="AR103" s="21" t="str">
        <f>+AK96</f>
        <v>Buderim</v>
      </c>
      <c r="AS103" s="20">
        <f t="shared" ref="AS103:AW103" si="128">+AL96</f>
        <v>0</v>
      </c>
      <c r="AT103" s="20">
        <f t="shared" si="128"/>
        <v>62</v>
      </c>
      <c r="AU103" s="20">
        <f t="shared" si="128"/>
        <v>116</v>
      </c>
      <c r="AV103" s="20">
        <f t="shared" si="128"/>
        <v>-54</v>
      </c>
      <c r="AW103" s="42">
        <f t="shared" si="128"/>
        <v>0.53448275862068961</v>
      </c>
    </row>
    <row r="104" spans="2:49" x14ac:dyDescent="0.25">
      <c r="C104" s="2">
        <f>SUM(C96:C103)</f>
        <v>32</v>
      </c>
      <c r="D104" s="2">
        <f>SUM(D96:D103)</f>
        <v>312</v>
      </c>
      <c r="E104" s="2">
        <f>SUM(E96:E103)</f>
        <v>312</v>
      </c>
      <c r="F104" s="2">
        <f>SUM(F96:F103)</f>
        <v>0</v>
      </c>
      <c r="H104" s="2">
        <f>SUM(H96:H103)</f>
        <v>32</v>
      </c>
      <c r="I104" s="2">
        <f>SUM(I96:I103)</f>
        <v>305</v>
      </c>
      <c r="J104" s="2">
        <f>SUM(J96:J103)</f>
        <v>305</v>
      </c>
      <c r="K104" s="2">
        <f>SUM(K96:K103)</f>
        <v>0</v>
      </c>
      <c r="M104" s="2">
        <f>SUM(M96:M103)</f>
        <v>0</v>
      </c>
      <c r="N104" s="2">
        <f>SUM(N96:N103)</f>
        <v>0</v>
      </c>
      <c r="O104" s="2">
        <f>SUM(O96:O103)</f>
        <v>0</v>
      </c>
      <c r="P104" s="2">
        <f>SUM(P96:P103)</f>
        <v>0</v>
      </c>
      <c r="R104" s="2">
        <f>SUM(R96:R103)</f>
        <v>0</v>
      </c>
      <c r="S104" s="2">
        <f>SUM(S96:S103)</f>
        <v>0</v>
      </c>
      <c r="T104" s="2">
        <f>SUM(T96:T103)</f>
        <v>0</v>
      </c>
      <c r="U104" s="2">
        <f>SUM(U96:U103)</f>
        <v>0</v>
      </c>
      <c r="W104" s="2">
        <f>SUM(W96:W103)</f>
        <v>0</v>
      </c>
      <c r="X104" s="2">
        <f>SUM(X96:X103)</f>
        <v>0</v>
      </c>
      <c r="Y104" s="2">
        <f>SUM(Y96:Y103)</f>
        <v>0</v>
      </c>
      <c r="Z104" s="2">
        <f>SUM(Z96:Z103)</f>
        <v>0</v>
      </c>
      <c r="AB104" s="2">
        <f>SUM(AB96:AB103)</f>
        <v>0</v>
      </c>
      <c r="AC104" s="2">
        <f>SUM(AC96:AC103)</f>
        <v>0</v>
      </c>
      <c r="AD104" s="2">
        <f>SUM(AD96:AD103)</f>
        <v>0</v>
      </c>
      <c r="AE104" s="2">
        <f>SUM(AE96:AE103)</f>
        <v>0</v>
      </c>
      <c r="AG104" s="2">
        <f>SUM(AG96:AG103)</f>
        <v>0</v>
      </c>
      <c r="AH104" s="2">
        <f>SUM(AH96:AH103)</f>
        <v>0</v>
      </c>
      <c r="AI104" s="2">
        <f>SUM(AI96:AI103)</f>
        <v>0</v>
      </c>
      <c r="AJ104" s="2">
        <f>SUM(AJ96:AJ103)</f>
        <v>0</v>
      </c>
      <c r="AL104" s="2">
        <f>SUM(AL96:AL103)</f>
        <v>64</v>
      </c>
      <c r="AM104" s="2">
        <f>SUM(AM96:AM103)</f>
        <v>617</v>
      </c>
      <c r="AN104" s="2">
        <f>SUM(AN96:AN103)</f>
        <v>617</v>
      </c>
      <c r="AO104" s="2">
        <f>SUM(AO96:AO103)</f>
        <v>0</v>
      </c>
      <c r="AR104" s="23"/>
      <c r="AS104" s="2">
        <f>SUM(AS96:AS103)</f>
        <v>64</v>
      </c>
      <c r="AT104" s="2">
        <f>SUM(AT96:AT103)</f>
        <v>617</v>
      </c>
      <c r="AU104" s="2">
        <f>SUM(AU96:AU103)</f>
        <v>617</v>
      </c>
      <c r="AV104" s="2">
        <f>SUM(AV96:AV103)</f>
        <v>0</v>
      </c>
    </row>
    <row r="105" spans="2:49" x14ac:dyDescent="0.25">
      <c r="C105" s="4">
        <v>32</v>
      </c>
      <c r="D105" s="4"/>
      <c r="E105" s="4"/>
      <c r="F105" s="4"/>
      <c r="H105" s="4">
        <v>32</v>
      </c>
      <c r="I105" s="4"/>
      <c r="J105" s="4"/>
      <c r="K105" s="4"/>
      <c r="M105" s="4">
        <v>32</v>
      </c>
      <c r="N105" s="4"/>
      <c r="O105" s="4"/>
      <c r="P105" s="4"/>
      <c r="R105" s="4">
        <v>32</v>
      </c>
      <c r="S105" s="4"/>
      <c r="T105" s="4"/>
      <c r="U105" s="4"/>
      <c r="W105" s="4">
        <v>32</v>
      </c>
      <c r="X105" s="4"/>
      <c r="Y105" s="4"/>
      <c r="Z105" s="4"/>
      <c r="AB105" s="4">
        <v>32</v>
      </c>
      <c r="AC105" s="4"/>
      <c r="AD105" s="4"/>
      <c r="AE105" s="4"/>
      <c r="AG105" s="4">
        <v>32</v>
      </c>
      <c r="AH105" s="4"/>
      <c r="AI105" s="4"/>
      <c r="AJ105" s="4"/>
      <c r="AL105" s="4">
        <f>6*32</f>
        <v>192</v>
      </c>
      <c r="AM105" s="4"/>
      <c r="AN105" s="4"/>
      <c r="AO105" s="4"/>
      <c r="AR105" s="23"/>
      <c r="AS105" s="4">
        <f>6*32</f>
        <v>192</v>
      </c>
      <c r="AT105" s="4"/>
      <c r="AU105" s="4"/>
      <c r="AV105" s="4"/>
    </row>
    <row r="106" spans="2:49" ht="16.5" thickBot="1" x14ac:dyDescent="0.3"/>
    <row r="107" spans="2:49" ht="16.5" thickBot="1" x14ac:dyDescent="0.3">
      <c r="B107" s="40" t="s">
        <v>36</v>
      </c>
      <c r="D107" s="11" t="s">
        <v>15</v>
      </c>
      <c r="E107" s="12"/>
      <c r="G107" s="40" t="s">
        <v>36</v>
      </c>
      <c r="I107" s="11" t="s">
        <v>16</v>
      </c>
      <c r="J107" s="12"/>
      <c r="L107" s="40" t="s">
        <v>36</v>
      </c>
      <c r="N107" s="11" t="s">
        <v>17</v>
      </c>
      <c r="O107" s="12"/>
      <c r="Q107" s="40" t="s">
        <v>36</v>
      </c>
      <c r="S107" s="11" t="s">
        <v>10</v>
      </c>
      <c r="T107" s="12"/>
      <c r="V107" s="40" t="s">
        <v>36</v>
      </c>
      <c r="X107" s="11" t="s">
        <v>18</v>
      </c>
      <c r="Y107" s="12"/>
      <c r="AA107" s="40" t="s">
        <v>36</v>
      </c>
      <c r="AC107" s="11" t="s">
        <v>19</v>
      </c>
      <c r="AD107" s="12"/>
      <c r="AF107" s="40" t="s">
        <v>36</v>
      </c>
      <c r="AH107" s="11" t="s">
        <v>20</v>
      </c>
      <c r="AI107" s="12"/>
      <c r="AK107" s="40" t="s">
        <v>36</v>
      </c>
      <c r="AM107" s="11" t="s">
        <v>30</v>
      </c>
      <c r="AN107" s="12"/>
      <c r="AR107" s="40" t="s">
        <v>36</v>
      </c>
      <c r="AS107" s="1"/>
      <c r="AT107" s="29" t="s">
        <v>31</v>
      </c>
      <c r="AU107" s="30"/>
      <c r="AV107" s="31"/>
    </row>
    <row r="108" spans="2:49" x14ac:dyDescent="0.25">
      <c r="B108" s="20" t="s">
        <v>0</v>
      </c>
      <c r="C108" s="9" t="s">
        <v>28</v>
      </c>
      <c r="D108" s="10" t="s">
        <v>1</v>
      </c>
      <c r="E108" s="10" t="s">
        <v>2</v>
      </c>
      <c r="F108" s="9" t="s">
        <v>3</v>
      </c>
      <c r="G108" s="20" t="s">
        <v>0</v>
      </c>
      <c r="H108" s="9" t="s">
        <v>28</v>
      </c>
      <c r="I108" s="10" t="s">
        <v>1</v>
      </c>
      <c r="J108" s="10" t="s">
        <v>2</v>
      </c>
      <c r="K108" s="9" t="s">
        <v>3</v>
      </c>
      <c r="L108" s="20" t="s">
        <v>0</v>
      </c>
      <c r="M108" s="9" t="s">
        <v>28</v>
      </c>
      <c r="N108" s="10" t="s">
        <v>1</v>
      </c>
      <c r="O108" s="10" t="s">
        <v>2</v>
      </c>
      <c r="P108" s="9" t="s">
        <v>3</v>
      </c>
      <c r="Q108" s="20" t="s">
        <v>0</v>
      </c>
      <c r="R108" s="9" t="s">
        <v>28</v>
      </c>
      <c r="S108" s="10" t="s">
        <v>1</v>
      </c>
      <c r="T108" s="10" t="s">
        <v>2</v>
      </c>
      <c r="U108" s="9" t="s">
        <v>3</v>
      </c>
      <c r="V108" s="20" t="s">
        <v>0</v>
      </c>
      <c r="W108" s="9" t="s">
        <v>28</v>
      </c>
      <c r="X108" s="10" t="s">
        <v>1</v>
      </c>
      <c r="Y108" s="10" t="s">
        <v>2</v>
      </c>
      <c r="Z108" s="9" t="s">
        <v>3</v>
      </c>
      <c r="AA108" s="20" t="s">
        <v>0</v>
      </c>
      <c r="AB108" s="9" t="s">
        <v>28</v>
      </c>
      <c r="AC108" s="10" t="s">
        <v>1</v>
      </c>
      <c r="AD108" s="10" t="s">
        <v>2</v>
      </c>
      <c r="AE108" s="9" t="s">
        <v>3</v>
      </c>
      <c r="AF108" s="20" t="s">
        <v>0</v>
      </c>
      <c r="AG108" s="9" t="s">
        <v>28</v>
      </c>
      <c r="AH108" s="10" t="s">
        <v>1</v>
      </c>
      <c r="AI108" s="10" t="s">
        <v>2</v>
      </c>
      <c r="AJ108" s="9" t="s">
        <v>3</v>
      </c>
      <c r="AK108" s="20" t="s">
        <v>0</v>
      </c>
      <c r="AL108" s="9" t="s">
        <v>28</v>
      </c>
      <c r="AM108" s="10" t="s">
        <v>1</v>
      </c>
      <c r="AN108" s="10" t="s">
        <v>2</v>
      </c>
      <c r="AO108" s="9" t="s">
        <v>3</v>
      </c>
      <c r="AP108" s="24" t="s">
        <v>9</v>
      </c>
      <c r="AR108" s="20" t="s">
        <v>0</v>
      </c>
      <c r="AS108" s="9" t="s">
        <v>28</v>
      </c>
      <c r="AT108" s="10" t="s">
        <v>1</v>
      </c>
      <c r="AU108" s="10" t="s">
        <v>2</v>
      </c>
      <c r="AV108" s="10" t="s">
        <v>3</v>
      </c>
      <c r="AW108" s="24" t="s">
        <v>9</v>
      </c>
    </row>
    <row r="109" spans="2:49" hidden="1" x14ac:dyDescent="0.25">
      <c r="B109" s="21"/>
      <c r="C109" s="2"/>
      <c r="D109" s="2"/>
      <c r="E109" s="2"/>
      <c r="F109" s="2">
        <f t="shared" ref="F109:F116" si="129">+D109-E109</f>
        <v>0</v>
      </c>
      <c r="G109" s="21" t="s">
        <v>27</v>
      </c>
      <c r="H109" s="2"/>
      <c r="I109" s="2"/>
      <c r="J109" s="2"/>
      <c r="K109" s="2">
        <f t="shared" ref="K109:K116" si="130">+I109-J109</f>
        <v>0</v>
      </c>
      <c r="L109" s="21" t="s">
        <v>27</v>
      </c>
      <c r="M109" s="2"/>
      <c r="N109" s="2"/>
      <c r="O109" s="2"/>
      <c r="P109" s="2">
        <f t="shared" ref="P109:P116" si="131">+N109-O109</f>
        <v>0</v>
      </c>
      <c r="Q109" s="21" t="s">
        <v>27</v>
      </c>
      <c r="R109" s="2"/>
      <c r="S109" s="2"/>
      <c r="T109" s="2"/>
      <c r="U109" s="2">
        <f t="shared" ref="U109:U116" si="132">+S109-T109</f>
        <v>0</v>
      </c>
      <c r="V109" s="21" t="s">
        <v>27</v>
      </c>
      <c r="W109" s="2"/>
      <c r="X109" s="2"/>
      <c r="Y109" s="2"/>
      <c r="Z109" s="2">
        <f t="shared" ref="Z109:Z116" si="133">+X109-Y109</f>
        <v>0</v>
      </c>
      <c r="AA109" s="21" t="s">
        <v>27</v>
      </c>
      <c r="AB109" s="2"/>
      <c r="AC109" s="2"/>
      <c r="AD109" s="2"/>
      <c r="AE109" s="2">
        <f t="shared" ref="AE109:AE116" si="134">+AC109-AD109</f>
        <v>0</v>
      </c>
      <c r="AF109" s="21" t="s">
        <v>27</v>
      </c>
      <c r="AG109" s="2"/>
      <c r="AH109" s="2"/>
      <c r="AI109" s="2"/>
      <c r="AJ109" s="2">
        <f t="shared" ref="AJ109:AJ116" si="135">+AH109-AI109</f>
        <v>0</v>
      </c>
      <c r="AK109" s="21" t="s">
        <v>27</v>
      </c>
      <c r="AL109" s="2"/>
      <c r="AM109" s="2"/>
      <c r="AN109" s="2"/>
      <c r="AO109" s="2">
        <f t="shared" ref="AO109:AO116" si="136">+F109+K109+P109+U109+Z109+AE109+AJ109</f>
        <v>0</v>
      </c>
      <c r="AP109" s="19" t="e">
        <f>+AM109/AN109</f>
        <v>#DIV/0!</v>
      </c>
      <c r="AQ109" s="18">
        <v>7</v>
      </c>
      <c r="AR109" s="21" t="s">
        <v>27</v>
      </c>
      <c r="AS109" s="2"/>
      <c r="AT109" s="2"/>
      <c r="AU109" s="2"/>
      <c r="AV109" s="18">
        <f t="shared" ref="AV109:AW109" si="137">+AO115</f>
        <v>0</v>
      </c>
      <c r="AW109" s="19" t="e">
        <f t="shared" si="137"/>
        <v>#DIV/0!</v>
      </c>
    </row>
    <row r="110" spans="2:49" hidden="1" x14ac:dyDescent="0.25">
      <c r="B110" s="21"/>
      <c r="C110" s="2"/>
      <c r="D110" s="2"/>
      <c r="E110" s="2"/>
      <c r="F110" s="2">
        <f t="shared" si="129"/>
        <v>0</v>
      </c>
      <c r="G110" s="21" t="s">
        <v>4</v>
      </c>
      <c r="H110" s="2"/>
      <c r="I110" s="2"/>
      <c r="J110" s="2"/>
      <c r="K110" s="2">
        <f t="shared" si="130"/>
        <v>0</v>
      </c>
      <c r="L110" s="21" t="s">
        <v>4</v>
      </c>
      <c r="M110" s="2"/>
      <c r="N110" s="2"/>
      <c r="O110" s="2"/>
      <c r="P110" s="2">
        <f t="shared" si="131"/>
        <v>0</v>
      </c>
      <c r="Q110" s="21" t="s">
        <v>4</v>
      </c>
      <c r="R110" s="2"/>
      <c r="S110" s="2"/>
      <c r="T110" s="2"/>
      <c r="U110" s="2">
        <f t="shared" si="132"/>
        <v>0</v>
      </c>
      <c r="V110" s="21" t="s">
        <v>4</v>
      </c>
      <c r="W110" s="2"/>
      <c r="X110" s="2"/>
      <c r="Y110" s="2"/>
      <c r="Z110" s="2">
        <f t="shared" si="133"/>
        <v>0</v>
      </c>
      <c r="AA110" s="21" t="s">
        <v>4</v>
      </c>
      <c r="AB110" s="2"/>
      <c r="AC110" s="2"/>
      <c r="AD110" s="2"/>
      <c r="AE110" s="2">
        <f t="shared" si="134"/>
        <v>0</v>
      </c>
      <c r="AF110" s="21" t="s">
        <v>4</v>
      </c>
      <c r="AG110" s="2"/>
      <c r="AH110" s="2"/>
      <c r="AI110" s="2"/>
      <c r="AJ110" s="2">
        <f t="shared" si="135"/>
        <v>0</v>
      </c>
      <c r="AK110" s="21" t="s">
        <v>4</v>
      </c>
      <c r="AL110" s="2"/>
      <c r="AM110" s="2"/>
      <c r="AN110" s="2"/>
      <c r="AO110" s="2">
        <f t="shared" si="136"/>
        <v>0</v>
      </c>
      <c r="AP110" s="19" t="e">
        <f t="shared" ref="AP110:AP116" si="138">+AM110/AN110</f>
        <v>#DIV/0!</v>
      </c>
      <c r="AQ110" s="18">
        <v>8</v>
      </c>
      <c r="AR110" s="21" t="s">
        <v>4</v>
      </c>
      <c r="AS110" s="2"/>
      <c r="AT110" s="2"/>
      <c r="AU110" s="2"/>
      <c r="AV110" s="18">
        <f t="shared" ref="AV110:AW110" si="139">+AO114</f>
        <v>0</v>
      </c>
      <c r="AW110" s="19" t="e">
        <f t="shared" si="139"/>
        <v>#DIV/0!</v>
      </c>
    </row>
    <row r="111" spans="2:49" hidden="1" x14ac:dyDescent="0.25">
      <c r="B111" s="21"/>
      <c r="C111" s="2"/>
      <c r="D111" s="2"/>
      <c r="E111" s="2"/>
      <c r="F111" s="2">
        <f t="shared" si="129"/>
        <v>0</v>
      </c>
      <c r="G111" s="21" t="s">
        <v>33</v>
      </c>
      <c r="H111" s="2"/>
      <c r="I111" s="2"/>
      <c r="J111" s="2"/>
      <c r="K111" s="2">
        <f t="shared" si="130"/>
        <v>0</v>
      </c>
      <c r="L111" s="21" t="s">
        <v>33</v>
      </c>
      <c r="M111" s="2"/>
      <c r="N111" s="2"/>
      <c r="O111" s="2"/>
      <c r="P111" s="2">
        <f t="shared" si="131"/>
        <v>0</v>
      </c>
      <c r="Q111" s="21" t="s">
        <v>33</v>
      </c>
      <c r="R111" s="2"/>
      <c r="S111" s="2"/>
      <c r="T111" s="2"/>
      <c r="U111" s="2">
        <f t="shared" si="132"/>
        <v>0</v>
      </c>
      <c r="V111" s="21" t="s">
        <v>33</v>
      </c>
      <c r="W111" s="2"/>
      <c r="X111" s="2"/>
      <c r="Y111" s="2"/>
      <c r="Z111" s="2">
        <f t="shared" si="133"/>
        <v>0</v>
      </c>
      <c r="AA111" s="21" t="s">
        <v>33</v>
      </c>
      <c r="AB111" s="2"/>
      <c r="AC111" s="2"/>
      <c r="AD111" s="2"/>
      <c r="AE111" s="2">
        <f t="shared" si="134"/>
        <v>0</v>
      </c>
      <c r="AF111" s="21" t="s">
        <v>33</v>
      </c>
      <c r="AG111" s="2"/>
      <c r="AH111" s="2"/>
      <c r="AI111" s="2"/>
      <c r="AJ111" s="2">
        <f t="shared" si="135"/>
        <v>0</v>
      </c>
      <c r="AK111" s="21" t="s">
        <v>33</v>
      </c>
      <c r="AL111" s="2"/>
      <c r="AM111" s="2"/>
      <c r="AN111" s="2"/>
      <c r="AO111" s="2">
        <f t="shared" si="136"/>
        <v>0</v>
      </c>
      <c r="AP111" s="19" t="e">
        <f t="shared" si="138"/>
        <v>#DIV/0!</v>
      </c>
      <c r="AQ111" s="18">
        <v>3</v>
      </c>
      <c r="AR111" s="21" t="s">
        <v>33</v>
      </c>
      <c r="AS111" s="2"/>
      <c r="AT111" s="2"/>
      <c r="AU111" s="2"/>
      <c r="AV111" s="18">
        <f t="shared" ref="AV111:AW111" si="140">+AO111</f>
        <v>0</v>
      </c>
      <c r="AW111" s="19" t="e">
        <f t="shared" si="140"/>
        <v>#DIV/0!</v>
      </c>
    </row>
    <row r="112" spans="2:49" hidden="1" x14ac:dyDescent="0.25">
      <c r="B112" s="21"/>
      <c r="C112" s="2"/>
      <c r="D112" s="2"/>
      <c r="E112" s="2"/>
      <c r="F112" s="2">
        <f t="shared" si="129"/>
        <v>0</v>
      </c>
      <c r="G112" s="21" t="s">
        <v>38</v>
      </c>
      <c r="H112" s="2"/>
      <c r="I112" s="2"/>
      <c r="J112" s="2"/>
      <c r="K112" s="2">
        <f t="shared" si="130"/>
        <v>0</v>
      </c>
      <c r="L112" s="21" t="s">
        <v>38</v>
      </c>
      <c r="M112" s="2"/>
      <c r="N112" s="2"/>
      <c r="O112" s="2"/>
      <c r="P112" s="2">
        <f t="shared" si="131"/>
        <v>0</v>
      </c>
      <c r="Q112" s="21" t="s">
        <v>38</v>
      </c>
      <c r="R112" s="2"/>
      <c r="S112" s="2"/>
      <c r="T112" s="2"/>
      <c r="U112" s="2">
        <f t="shared" si="132"/>
        <v>0</v>
      </c>
      <c r="V112" s="21" t="s">
        <v>38</v>
      </c>
      <c r="W112" s="2"/>
      <c r="X112" s="2"/>
      <c r="Y112" s="2"/>
      <c r="Z112" s="2">
        <f t="shared" si="133"/>
        <v>0</v>
      </c>
      <c r="AA112" s="21" t="s">
        <v>38</v>
      </c>
      <c r="AB112" s="2"/>
      <c r="AC112" s="2"/>
      <c r="AD112" s="2"/>
      <c r="AE112" s="2">
        <f t="shared" si="134"/>
        <v>0</v>
      </c>
      <c r="AF112" s="21" t="s">
        <v>38</v>
      </c>
      <c r="AG112" s="2"/>
      <c r="AH112" s="2"/>
      <c r="AI112" s="2"/>
      <c r="AJ112" s="2">
        <f t="shared" si="135"/>
        <v>0</v>
      </c>
      <c r="AK112" s="21" t="s">
        <v>38</v>
      </c>
      <c r="AL112" s="2"/>
      <c r="AM112" s="2"/>
      <c r="AN112" s="2"/>
      <c r="AO112" s="2">
        <f t="shared" si="136"/>
        <v>0</v>
      </c>
      <c r="AP112" s="19" t="e">
        <f t="shared" si="138"/>
        <v>#DIV/0!</v>
      </c>
      <c r="AQ112" s="18">
        <v>6</v>
      </c>
      <c r="AR112" s="21" t="s">
        <v>38</v>
      </c>
      <c r="AS112" s="2"/>
      <c r="AT112" s="2"/>
      <c r="AU112" s="2"/>
      <c r="AV112" s="18">
        <f t="shared" ref="AV112:AW112" si="141">+AO113</f>
        <v>0</v>
      </c>
      <c r="AW112" s="19" t="e">
        <f t="shared" si="141"/>
        <v>#DIV/0!</v>
      </c>
    </row>
    <row r="113" spans="2:49" hidden="1" x14ac:dyDescent="0.25">
      <c r="B113" s="22"/>
      <c r="C113" s="2"/>
      <c r="D113" s="2"/>
      <c r="E113" s="2"/>
      <c r="F113" s="2">
        <f t="shared" si="129"/>
        <v>0</v>
      </c>
      <c r="G113" s="22" t="s">
        <v>7</v>
      </c>
      <c r="H113" s="2"/>
      <c r="I113" s="2"/>
      <c r="J113" s="2"/>
      <c r="K113" s="2">
        <f t="shared" si="130"/>
        <v>0</v>
      </c>
      <c r="L113" s="22" t="s">
        <v>7</v>
      </c>
      <c r="M113" s="2"/>
      <c r="N113" s="2"/>
      <c r="O113" s="2"/>
      <c r="P113" s="2">
        <f t="shared" si="131"/>
        <v>0</v>
      </c>
      <c r="Q113" s="22" t="s">
        <v>7</v>
      </c>
      <c r="R113" s="2"/>
      <c r="S113" s="2"/>
      <c r="T113" s="2"/>
      <c r="U113" s="2">
        <f t="shared" si="132"/>
        <v>0</v>
      </c>
      <c r="V113" s="22" t="s">
        <v>7</v>
      </c>
      <c r="W113" s="2"/>
      <c r="X113" s="2"/>
      <c r="Y113" s="2"/>
      <c r="Z113" s="2">
        <f t="shared" si="133"/>
        <v>0</v>
      </c>
      <c r="AA113" s="22" t="s">
        <v>7</v>
      </c>
      <c r="AB113" s="2"/>
      <c r="AC113" s="2"/>
      <c r="AD113" s="2"/>
      <c r="AE113" s="2">
        <f t="shared" si="134"/>
        <v>0</v>
      </c>
      <c r="AF113" s="22" t="s">
        <v>7</v>
      </c>
      <c r="AG113" s="2"/>
      <c r="AH113" s="2"/>
      <c r="AI113" s="2"/>
      <c r="AJ113" s="2">
        <f t="shared" si="135"/>
        <v>0</v>
      </c>
      <c r="AK113" s="22" t="s">
        <v>7</v>
      </c>
      <c r="AL113" s="2"/>
      <c r="AM113" s="2"/>
      <c r="AN113" s="2"/>
      <c r="AO113" s="2">
        <f t="shared" si="136"/>
        <v>0</v>
      </c>
      <c r="AP113" s="19" t="e">
        <f t="shared" si="138"/>
        <v>#DIV/0!</v>
      </c>
      <c r="AQ113" s="18">
        <v>4</v>
      </c>
      <c r="AR113" s="22" t="s">
        <v>7</v>
      </c>
      <c r="AS113" s="2"/>
      <c r="AT113" s="2"/>
      <c r="AU113" s="2"/>
      <c r="AV113" s="18">
        <f t="shared" ref="AV113:AW113" si="142">+AO116</f>
        <v>0</v>
      </c>
      <c r="AW113" s="19" t="e">
        <f t="shared" si="142"/>
        <v>#DIV/0!</v>
      </c>
    </row>
    <row r="114" spans="2:49" hidden="1" x14ac:dyDescent="0.25">
      <c r="B114" s="21"/>
      <c r="C114" s="2"/>
      <c r="D114" s="2"/>
      <c r="E114" s="2"/>
      <c r="F114" s="2">
        <f t="shared" si="129"/>
        <v>0</v>
      </c>
      <c r="G114" s="21" t="s">
        <v>39</v>
      </c>
      <c r="H114" s="2"/>
      <c r="I114" s="2"/>
      <c r="J114" s="2"/>
      <c r="K114" s="2">
        <f t="shared" si="130"/>
        <v>0</v>
      </c>
      <c r="L114" s="21" t="s">
        <v>39</v>
      </c>
      <c r="M114" s="2"/>
      <c r="N114" s="2"/>
      <c r="O114" s="2"/>
      <c r="P114" s="2">
        <f t="shared" si="131"/>
        <v>0</v>
      </c>
      <c r="Q114" s="21" t="s">
        <v>39</v>
      </c>
      <c r="R114" s="2"/>
      <c r="S114" s="2"/>
      <c r="T114" s="2"/>
      <c r="U114" s="2">
        <f t="shared" si="132"/>
        <v>0</v>
      </c>
      <c r="V114" s="21" t="s">
        <v>39</v>
      </c>
      <c r="W114" s="2"/>
      <c r="X114" s="2"/>
      <c r="Y114" s="2"/>
      <c r="Z114" s="2">
        <f t="shared" si="133"/>
        <v>0</v>
      </c>
      <c r="AA114" s="21" t="s">
        <v>39</v>
      </c>
      <c r="AB114" s="2"/>
      <c r="AC114" s="2"/>
      <c r="AD114" s="2"/>
      <c r="AE114" s="2">
        <f t="shared" si="134"/>
        <v>0</v>
      </c>
      <c r="AF114" s="21" t="s">
        <v>39</v>
      </c>
      <c r="AG114" s="2"/>
      <c r="AH114" s="2"/>
      <c r="AI114" s="2"/>
      <c r="AJ114" s="2">
        <f t="shared" si="135"/>
        <v>0</v>
      </c>
      <c r="AK114" s="21" t="s">
        <v>39</v>
      </c>
      <c r="AL114" s="2"/>
      <c r="AM114" s="2"/>
      <c r="AN114" s="2"/>
      <c r="AO114" s="2">
        <f t="shared" si="136"/>
        <v>0</v>
      </c>
      <c r="AP114" s="19" t="e">
        <f t="shared" si="138"/>
        <v>#DIV/0!</v>
      </c>
      <c r="AQ114" s="18">
        <v>2</v>
      </c>
      <c r="AR114" s="21" t="s">
        <v>39</v>
      </c>
      <c r="AS114" s="2"/>
      <c r="AT114" s="2"/>
      <c r="AU114" s="2"/>
      <c r="AV114" s="18">
        <f t="shared" ref="AV114:AW114" si="143">+AO112</f>
        <v>0</v>
      </c>
      <c r="AW114" s="19" t="e">
        <f t="shared" si="143"/>
        <v>#DIV/0!</v>
      </c>
    </row>
    <row r="115" spans="2:49" hidden="1" x14ac:dyDescent="0.25">
      <c r="B115" s="21"/>
      <c r="C115" s="2"/>
      <c r="D115" s="2"/>
      <c r="E115" s="2"/>
      <c r="F115" s="2">
        <f t="shared" si="129"/>
        <v>0</v>
      </c>
      <c r="G115" s="21" t="s">
        <v>32</v>
      </c>
      <c r="H115" s="2"/>
      <c r="I115" s="2"/>
      <c r="J115" s="2"/>
      <c r="K115" s="2">
        <f t="shared" si="130"/>
        <v>0</v>
      </c>
      <c r="L115" s="21" t="s">
        <v>32</v>
      </c>
      <c r="M115" s="2"/>
      <c r="N115" s="2"/>
      <c r="O115" s="2"/>
      <c r="P115" s="2">
        <f t="shared" si="131"/>
        <v>0</v>
      </c>
      <c r="Q115" s="21" t="s">
        <v>32</v>
      </c>
      <c r="R115" s="2"/>
      <c r="S115" s="2"/>
      <c r="T115" s="2"/>
      <c r="U115" s="2">
        <f t="shared" si="132"/>
        <v>0</v>
      </c>
      <c r="V115" s="21" t="s">
        <v>32</v>
      </c>
      <c r="W115" s="2"/>
      <c r="X115" s="2"/>
      <c r="Y115" s="2"/>
      <c r="Z115" s="2">
        <f t="shared" si="133"/>
        <v>0</v>
      </c>
      <c r="AA115" s="21" t="s">
        <v>32</v>
      </c>
      <c r="AB115" s="2"/>
      <c r="AC115" s="2"/>
      <c r="AD115" s="2"/>
      <c r="AE115" s="2">
        <f t="shared" si="134"/>
        <v>0</v>
      </c>
      <c r="AF115" s="21" t="s">
        <v>32</v>
      </c>
      <c r="AG115" s="2"/>
      <c r="AH115" s="2"/>
      <c r="AI115" s="2"/>
      <c r="AJ115" s="2">
        <f t="shared" si="135"/>
        <v>0</v>
      </c>
      <c r="AK115" s="21" t="s">
        <v>32</v>
      </c>
      <c r="AL115" s="2"/>
      <c r="AM115" s="2"/>
      <c r="AN115" s="2"/>
      <c r="AO115" s="2">
        <f t="shared" si="136"/>
        <v>0</v>
      </c>
      <c r="AP115" s="19" t="e">
        <f t="shared" si="138"/>
        <v>#DIV/0!</v>
      </c>
      <c r="AQ115" s="18">
        <v>1</v>
      </c>
      <c r="AR115" s="21" t="s">
        <v>32</v>
      </c>
      <c r="AS115" s="2"/>
      <c r="AT115" s="2"/>
      <c r="AU115" s="2"/>
      <c r="AV115" s="18">
        <f t="shared" ref="AV115:AW116" si="144">+AO109</f>
        <v>0</v>
      </c>
      <c r="AW115" s="19" t="e">
        <f t="shared" si="144"/>
        <v>#DIV/0!</v>
      </c>
    </row>
    <row r="116" spans="2:49" hidden="1" x14ac:dyDescent="0.25">
      <c r="B116" s="21" t="s">
        <v>40</v>
      </c>
      <c r="C116" s="2"/>
      <c r="D116" s="2"/>
      <c r="E116" s="2"/>
      <c r="F116" s="2">
        <f t="shared" si="129"/>
        <v>0</v>
      </c>
      <c r="G116" s="21" t="s">
        <v>40</v>
      </c>
      <c r="H116" s="2"/>
      <c r="I116" s="2"/>
      <c r="J116" s="2"/>
      <c r="K116" s="2">
        <f t="shared" si="130"/>
        <v>0</v>
      </c>
      <c r="L116" s="21" t="s">
        <v>40</v>
      </c>
      <c r="M116" s="2"/>
      <c r="N116" s="2"/>
      <c r="O116" s="2"/>
      <c r="P116" s="2">
        <f t="shared" si="131"/>
        <v>0</v>
      </c>
      <c r="Q116" s="21" t="s">
        <v>40</v>
      </c>
      <c r="R116" s="2"/>
      <c r="S116" s="2"/>
      <c r="T116" s="2"/>
      <c r="U116" s="2">
        <f t="shared" si="132"/>
        <v>0</v>
      </c>
      <c r="V116" s="21" t="s">
        <v>40</v>
      </c>
      <c r="W116" s="2"/>
      <c r="X116" s="2"/>
      <c r="Y116" s="2"/>
      <c r="Z116" s="2">
        <f t="shared" si="133"/>
        <v>0</v>
      </c>
      <c r="AA116" s="21" t="s">
        <v>40</v>
      </c>
      <c r="AB116" s="2"/>
      <c r="AC116" s="2"/>
      <c r="AD116" s="2"/>
      <c r="AE116" s="2">
        <f t="shared" si="134"/>
        <v>0</v>
      </c>
      <c r="AF116" s="21" t="s">
        <v>40</v>
      </c>
      <c r="AG116" s="2"/>
      <c r="AH116" s="2"/>
      <c r="AI116" s="2"/>
      <c r="AJ116" s="2">
        <f t="shared" si="135"/>
        <v>0</v>
      </c>
      <c r="AK116" s="21" t="s">
        <v>40</v>
      </c>
      <c r="AL116" s="2"/>
      <c r="AM116" s="2"/>
      <c r="AN116" s="2"/>
      <c r="AO116" s="2">
        <f t="shared" si="136"/>
        <v>0</v>
      </c>
      <c r="AP116" s="19" t="e">
        <f t="shared" si="138"/>
        <v>#DIV/0!</v>
      </c>
      <c r="AQ116" s="18">
        <v>5</v>
      </c>
      <c r="AR116" s="21" t="s">
        <v>40</v>
      </c>
      <c r="AS116" s="2"/>
      <c r="AT116" s="2"/>
      <c r="AU116" s="2"/>
      <c r="AV116" s="18">
        <f t="shared" si="144"/>
        <v>0</v>
      </c>
      <c r="AW116" s="19" t="e">
        <f t="shared" si="144"/>
        <v>#DIV/0!</v>
      </c>
    </row>
    <row r="117" spans="2:49" hidden="1" x14ac:dyDescent="0.25">
      <c r="C117" s="2">
        <f>SUM(C109:C116)</f>
        <v>0</v>
      </c>
      <c r="D117" s="2">
        <f>SUM(D109:D116)</f>
        <v>0</v>
      </c>
      <c r="E117" s="2">
        <f>SUM(E109:E116)</f>
        <v>0</v>
      </c>
      <c r="F117" s="2">
        <f>SUM(F109:F116)</f>
        <v>0</v>
      </c>
      <c r="H117" s="2">
        <f>SUM(H109:H116)</f>
        <v>0</v>
      </c>
      <c r="I117" s="2">
        <f>SUM(I109:I116)</f>
        <v>0</v>
      </c>
      <c r="J117" s="2">
        <f>SUM(J109:J116)</f>
        <v>0</v>
      </c>
      <c r="K117" s="2">
        <f>SUM(K109:K116)</f>
        <v>0</v>
      </c>
      <c r="M117" s="2">
        <f>SUM(M109:M116)</f>
        <v>0</v>
      </c>
      <c r="N117" s="2">
        <f>SUM(N109:N116)</f>
        <v>0</v>
      </c>
      <c r="O117" s="2">
        <f>SUM(O109:O116)</f>
        <v>0</v>
      </c>
      <c r="P117" s="2">
        <f>SUM(P109:P116)</f>
        <v>0</v>
      </c>
      <c r="R117" s="2">
        <f>SUM(R109:R116)</f>
        <v>0</v>
      </c>
      <c r="S117" s="2">
        <f>SUM(S109:S116)</f>
        <v>0</v>
      </c>
      <c r="T117" s="2">
        <f>SUM(T109:T116)</f>
        <v>0</v>
      </c>
      <c r="U117" s="2">
        <f>SUM(U109:U116)</f>
        <v>0</v>
      </c>
      <c r="W117" s="2">
        <f>SUM(W109:W116)</f>
        <v>0</v>
      </c>
      <c r="X117" s="2">
        <f>SUM(X109:X116)</f>
        <v>0</v>
      </c>
      <c r="Y117" s="2">
        <f>SUM(Y109:Y116)</f>
        <v>0</v>
      </c>
      <c r="Z117" s="2">
        <f>SUM(Z109:Z116)</f>
        <v>0</v>
      </c>
      <c r="AB117" s="2">
        <f>SUM(AB109:AB116)</f>
        <v>0</v>
      </c>
      <c r="AC117" s="2">
        <f>SUM(AC109:AC116)</f>
        <v>0</v>
      </c>
      <c r="AD117" s="2">
        <f>SUM(AD109:AD116)</f>
        <v>0</v>
      </c>
      <c r="AE117" s="2">
        <f>SUM(AE109:AE116)</f>
        <v>0</v>
      </c>
      <c r="AG117" s="2">
        <f>SUM(AG109:AG116)</f>
        <v>0</v>
      </c>
      <c r="AH117" s="2">
        <f>SUM(AH109:AH116)</f>
        <v>0</v>
      </c>
      <c r="AI117" s="2">
        <f>SUM(AI109:AI116)</f>
        <v>0</v>
      </c>
      <c r="AJ117" s="2">
        <f>SUM(AJ109:AJ116)</f>
        <v>0</v>
      </c>
      <c r="AL117" s="2">
        <f>SUM(AL109:AL116)</f>
        <v>0</v>
      </c>
      <c r="AM117" s="2">
        <f>SUM(AM109:AM116)</f>
        <v>0</v>
      </c>
      <c r="AN117" s="2">
        <f>SUM(AN109:AN116)</f>
        <v>0</v>
      </c>
      <c r="AO117" s="2">
        <f>SUM(AO109:AO116)</f>
        <v>0</v>
      </c>
      <c r="AR117" s="23"/>
      <c r="AS117" s="2">
        <f>SUM(AS109:AS116)</f>
        <v>0</v>
      </c>
      <c r="AT117" s="2">
        <f>SUM(AT109:AT116)</f>
        <v>0</v>
      </c>
      <c r="AU117" s="2">
        <f>SUM(AU109:AU116)</f>
        <v>0</v>
      </c>
      <c r="AV117" s="2">
        <f>SUM(AV109:AV116)</f>
        <v>0</v>
      </c>
    </row>
    <row r="118" spans="2:49" hidden="1" x14ac:dyDescent="0.25">
      <c r="C118" s="4">
        <v>32</v>
      </c>
      <c r="D118" s="4"/>
      <c r="E118" s="4"/>
      <c r="F118" s="4"/>
      <c r="H118" s="4">
        <v>32</v>
      </c>
      <c r="I118" s="4"/>
      <c r="J118" s="4"/>
      <c r="K118" s="4"/>
      <c r="M118" s="4">
        <v>32</v>
      </c>
      <c r="N118" s="4"/>
      <c r="O118" s="4"/>
      <c r="P118" s="4"/>
      <c r="R118" s="4">
        <v>32</v>
      </c>
      <c r="S118" s="4"/>
      <c r="T118" s="4"/>
      <c r="U118" s="4"/>
      <c r="W118" s="4">
        <v>32</v>
      </c>
      <c r="X118" s="4"/>
      <c r="Y118" s="4"/>
      <c r="Z118" s="4"/>
      <c r="AB118" s="4">
        <v>32</v>
      </c>
      <c r="AC118" s="4"/>
      <c r="AD118" s="4"/>
      <c r="AE118" s="4"/>
      <c r="AG118" s="4">
        <v>32</v>
      </c>
      <c r="AH118" s="4"/>
      <c r="AI118" s="4"/>
      <c r="AJ118" s="4"/>
      <c r="AL118" s="4">
        <f>6*32</f>
        <v>192</v>
      </c>
      <c r="AM118" s="4"/>
      <c r="AN118" s="4"/>
      <c r="AO118" s="4"/>
      <c r="AR118" s="23"/>
      <c r="AS118" s="4">
        <f>6*32</f>
        <v>192</v>
      </c>
      <c r="AT118" s="4"/>
      <c r="AU118" s="4"/>
      <c r="AV118" s="4"/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Z118"/>
  <sheetViews>
    <sheetView topLeftCell="A61" workbookViewId="0">
      <selection activeCell="M85" sqref="M85"/>
    </sheetView>
  </sheetViews>
  <sheetFormatPr defaultRowHeight="15.75" x14ac:dyDescent="0.25"/>
  <cols>
    <col min="1" max="1" width="4.42578125" customWidth="1"/>
    <col min="2" max="2" width="20.140625" style="1" hidden="1" customWidth="1"/>
    <col min="3" max="4" width="6.28515625" style="1" hidden="1" customWidth="1"/>
    <col min="5" max="5" width="6.5703125" style="1" hidden="1" customWidth="1"/>
    <col min="6" max="6" width="7.85546875" style="1" hidden="1" customWidth="1"/>
    <col min="7" max="7" width="20.140625" style="1" hidden="1" customWidth="1"/>
    <col min="8" max="9" width="6.28515625" style="1" hidden="1" customWidth="1"/>
    <col min="10" max="10" width="6.5703125" style="1" hidden="1" customWidth="1"/>
    <col min="11" max="11" width="7.85546875" style="1" hidden="1" customWidth="1"/>
    <col min="12" max="12" width="20.140625" style="1" customWidth="1"/>
    <col min="13" max="14" width="6.28515625" style="1" customWidth="1"/>
    <col min="15" max="15" width="6.5703125" style="1" customWidth="1"/>
    <col min="16" max="16" width="7.85546875" style="1" customWidth="1"/>
    <col min="17" max="17" width="20.140625" style="1" hidden="1" customWidth="1"/>
    <col min="18" max="19" width="6.28515625" style="1" hidden="1" customWidth="1"/>
    <col min="20" max="20" width="6.5703125" style="1" hidden="1" customWidth="1"/>
    <col min="21" max="21" width="7.85546875" style="1" hidden="1" customWidth="1"/>
    <col min="22" max="22" width="20.140625" style="1" hidden="1" customWidth="1"/>
    <col min="23" max="24" width="6.28515625" style="1" hidden="1" customWidth="1"/>
    <col min="25" max="25" width="6.5703125" style="1" hidden="1" customWidth="1"/>
    <col min="26" max="26" width="7.85546875" style="1" hidden="1" customWidth="1"/>
    <col min="27" max="27" width="20.140625" style="1" hidden="1" customWidth="1"/>
    <col min="28" max="29" width="6.28515625" style="1" hidden="1" customWidth="1"/>
    <col min="30" max="30" width="6.5703125" style="1" hidden="1" customWidth="1"/>
    <col min="31" max="31" width="7.85546875" style="1" hidden="1" customWidth="1"/>
    <col min="32" max="32" width="20.140625" style="1" hidden="1" customWidth="1"/>
    <col min="33" max="34" width="6.28515625" style="1" hidden="1" customWidth="1"/>
    <col min="35" max="35" width="6.5703125" style="1" hidden="1" customWidth="1"/>
    <col min="36" max="36" width="7.85546875" style="1" hidden="1" customWidth="1"/>
    <col min="37" max="37" width="20.140625" style="1" hidden="1" customWidth="1"/>
    <col min="38" max="39" width="6.28515625" style="1" hidden="1" customWidth="1"/>
    <col min="40" max="40" width="6.5703125" style="1" hidden="1" customWidth="1"/>
    <col min="41" max="41" width="7.85546875" style="1" hidden="1" customWidth="1"/>
    <col min="42" max="42" width="12.28515625" hidden="1" customWidth="1"/>
    <col min="43" max="43" width="9.140625" style="23" hidden="1" customWidth="1"/>
    <col min="44" max="44" width="21" customWidth="1"/>
    <col min="45" max="48" width="9.140625" customWidth="1"/>
    <col min="49" max="49" width="11" customWidth="1"/>
    <col min="50" max="50" width="9.140625" hidden="1" customWidth="1"/>
    <col min="51" max="52" width="0" hidden="1" customWidth="1"/>
  </cols>
  <sheetData>
    <row r="1" spans="2:52" ht="16.5" thickBot="1" x14ac:dyDescent="0.3">
      <c r="B1" s="13" t="s">
        <v>14</v>
      </c>
      <c r="C1" s="3"/>
      <c r="D1" s="11" t="s">
        <v>15</v>
      </c>
      <c r="E1" s="12"/>
      <c r="F1" s="3"/>
      <c r="G1" s="13" t="s">
        <v>14</v>
      </c>
      <c r="H1" s="3"/>
      <c r="I1" s="11" t="s">
        <v>16</v>
      </c>
      <c r="J1" s="12"/>
      <c r="K1" s="3"/>
      <c r="L1" s="13" t="s">
        <v>14</v>
      </c>
      <c r="M1" s="3"/>
      <c r="N1" s="11" t="s">
        <v>17</v>
      </c>
      <c r="O1" s="12"/>
      <c r="P1" s="3"/>
      <c r="Q1" s="13" t="s">
        <v>14</v>
      </c>
      <c r="R1" s="3"/>
      <c r="S1" s="11" t="s">
        <v>10</v>
      </c>
      <c r="T1" s="12"/>
      <c r="U1" s="3"/>
      <c r="V1" s="13" t="s">
        <v>14</v>
      </c>
      <c r="W1" s="3"/>
      <c r="X1" s="11" t="s">
        <v>18</v>
      </c>
      <c r="Y1" s="12"/>
      <c r="Z1" s="3"/>
      <c r="AA1" s="13" t="s">
        <v>14</v>
      </c>
      <c r="AB1" s="3"/>
      <c r="AC1" s="11" t="s">
        <v>19</v>
      </c>
      <c r="AD1" s="12"/>
      <c r="AE1" s="3"/>
      <c r="AF1" s="13" t="s">
        <v>14</v>
      </c>
      <c r="AG1" s="3"/>
      <c r="AH1" s="11" t="s">
        <v>20</v>
      </c>
      <c r="AI1" s="12"/>
      <c r="AJ1" s="3"/>
      <c r="AK1" s="13" t="s">
        <v>14</v>
      </c>
      <c r="AL1" s="3"/>
      <c r="AM1" s="11" t="s">
        <v>30</v>
      </c>
      <c r="AN1" s="12"/>
      <c r="AO1" s="3"/>
      <c r="AR1" s="13" t="s">
        <v>14</v>
      </c>
      <c r="AS1" s="3"/>
      <c r="AT1" s="52" t="s">
        <v>31</v>
      </c>
      <c r="AU1" s="53"/>
      <c r="AV1" s="54"/>
    </row>
    <row r="2" spans="2:52" x14ac:dyDescent="0.25">
      <c r="B2" s="20" t="s">
        <v>0</v>
      </c>
      <c r="C2" s="9" t="s">
        <v>28</v>
      </c>
      <c r="D2" s="10" t="s">
        <v>1</v>
      </c>
      <c r="E2" s="10" t="s">
        <v>2</v>
      </c>
      <c r="F2" s="9" t="s">
        <v>3</v>
      </c>
      <c r="G2" s="20" t="s">
        <v>0</v>
      </c>
      <c r="H2" s="9" t="s">
        <v>28</v>
      </c>
      <c r="I2" s="10" t="s">
        <v>1</v>
      </c>
      <c r="J2" s="10" t="s">
        <v>2</v>
      </c>
      <c r="K2" s="9" t="s">
        <v>3</v>
      </c>
      <c r="L2" s="20" t="s">
        <v>0</v>
      </c>
      <c r="M2" s="9" t="s">
        <v>28</v>
      </c>
      <c r="N2" s="10" t="s">
        <v>1</v>
      </c>
      <c r="O2" s="10" t="s">
        <v>2</v>
      </c>
      <c r="P2" s="9" t="s">
        <v>3</v>
      </c>
      <c r="Q2" s="20" t="s">
        <v>0</v>
      </c>
      <c r="R2" s="9" t="s">
        <v>28</v>
      </c>
      <c r="S2" s="10" t="s">
        <v>1</v>
      </c>
      <c r="T2" s="10" t="s">
        <v>2</v>
      </c>
      <c r="U2" s="9" t="s">
        <v>3</v>
      </c>
      <c r="V2" s="20" t="s">
        <v>0</v>
      </c>
      <c r="W2" s="9" t="s">
        <v>28</v>
      </c>
      <c r="X2" s="10" t="s">
        <v>1</v>
      </c>
      <c r="Y2" s="10" t="s">
        <v>2</v>
      </c>
      <c r="Z2" s="9" t="s">
        <v>3</v>
      </c>
      <c r="AA2" s="20" t="s">
        <v>0</v>
      </c>
      <c r="AB2" s="9" t="s">
        <v>28</v>
      </c>
      <c r="AC2" s="10" t="s">
        <v>1</v>
      </c>
      <c r="AD2" s="10" t="s">
        <v>2</v>
      </c>
      <c r="AE2" s="9" t="s">
        <v>3</v>
      </c>
      <c r="AF2" s="20" t="s">
        <v>0</v>
      </c>
      <c r="AG2" s="9" t="s">
        <v>28</v>
      </c>
      <c r="AH2" s="10" t="s">
        <v>1</v>
      </c>
      <c r="AI2" s="10" t="s">
        <v>2</v>
      </c>
      <c r="AJ2" s="9" t="s">
        <v>3</v>
      </c>
      <c r="AK2" s="20" t="s">
        <v>0</v>
      </c>
      <c r="AL2" s="9" t="s">
        <v>28</v>
      </c>
      <c r="AM2" s="10" t="s">
        <v>1</v>
      </c>
      <c r="AN2" s="10" t="s">
        <v>2</v>
      </c>
      <c r="AO2" s="9" t="s">
        <v>3</v>
      </c>
      <c r="AP2" s="24" t="s">
        <v>9</v>
      </c>
      <c r="AQ2" s="23">
        <v>0</v>
      </c>
      <c r="AR2" s="20" t="s">
        <v>0</v>
      </c>
      <c r="AS2" s="9" t="s">
        <v>28</v>
      </c>
      <c r="AT2" s="10" t="s">
        <v>1</v>
      </c>
      <c r="AU2" s="10" t="s">
        <v>2</v>
      </c>
      <c r="AV2" s="9" t="s">
        <v>3</v>
      </c>
      <c r="AW2" s="24" t="s">
        <v>9</v>
      </c>
    </row>
    <row r="3" spans="2:52" x14ac:dyDescent="0.25">
      <c r="B3" s="21" t="s">
        <v>4</v>
      </c>
      <c r="C3" s="2">
        <v>8</v>
      </c>
      <c r="D3" s="2">
        <v>54</v>
      </c>
      <c r="E3" s="2">
        <v>40</v>
      </c>
      <c r="F3" s="2">
        <f t="shared" ref="F3:F10" si="0">+D3-E3</f>
        <v>14</v>
      </c>
      <c r="G3" s="21" t="s">
        <v>4</v>
      </c>
      <c r="H3" s="2">
        <v>7.5</v>
      </c>
      <c r="I3" s="2">
        <v>51</v>
      </c>
      <c r="J3" s="2">
        <v>48</v>
      </c>
      <c r="K3" s="2">
        <f t="shared" ref="K3:K10" si="1">+I3-J3</f>
        <v>3</v>
      </c>
      <c r="L3" s="21" t="s">
        <v>4</v>
      </c>
      <c r="M3" s="2">
        <v>9</v>
      </c>
      <c r="N3" s="2">
        <v>71</v>
      </c>
      <c r="O3" s="2">
        <v>31</v>
      </c>
      <c r="P3" s="2">
        <f t="shared" ref="P3:P10" si="2">+N3-O3</f>
        <v>40</v>
      </c>
      <c r="Q3" s="21" t="s">
        <v>4</v>
      </c>
      <c r="R3" s="2">
        <v>9</v>
      </c>
      <c r="S3" s="2">
        <v>79</v>
      </c>
      <c r="T3" s="2">
        <v>28</v>
      </c>
      <c r="U3" s="2">
        <f t="shared" ref="U3:U10" si="3">+S3-T3</f>
        <v>51</v>
      </c>
      <c r="V3" s="21" t="s">
        <v>4</v>
      </c>
      <c r="W3" s="2">
        <v>8</v>
      </c>
      <c r="X3" s="2">
        <v>51</v>
      </c>
      <c r="Y3" s="2">
        <v>36</v>
      </c>
      <c r="Z3" s="2">
        <f t="shared" ref="Z3:Z10" si="4">+X3-Y3</f>
        <v>15</v>
      </c>
      <c r="AA3" s="21" t="s">
        <v>4</v>
      </c>
      <c r="AB3" s="2">
        <v>8.5</v>
      </c>
      <c r="AC3" s="2">
        <v>68</v>
      </c>
      <c r="AD3" s="2">
        <v>36</v>
      </c>
      <c r="AE3" s="2">
        <f t="shared" ref="AE3:AE10" si="5">+AC3-AD3</f>
        <v>32</v>
      </c>
      <c r="AF3" s="21" t="s">
        <v>4</v>
      </c>
      <c r="AG3" s="2">
        <v>8.5</v>
      </c>
      <c r="AH3" s="2">
        <v>60</v>
      </c>
      <c r="AI3" s="2">
        <v>31</v>
      </c>
      <c r="AJ3" s="2">
        <f t="shared" ref="AJ3:AJ10" si="6">+AH3-AI3</f>
        <v>29</v>
      </c>
      <c r="AK3" s="21" t="s">
        <v>4</v>
      </c>
      <c r="AL3" s="2">
        <f t="shared" ref="AL3:AO10" si="7">+C3+H3+M3+R3+W3+AB3+AG3</f>
        <v>58.5</v>
      </c>
      <c r="AM3" s="2">
        <f t="shared" si="7"/>
        <v>434</v>
      </c>
      <c r="AN3" s="2">
        <f t="shared" si="7"/>
        <v>250</v>
      </c>
      <c r="AO3" s="2">
        <f t="shared" si="7"/>
        <v>184</v>
      </c>
      <c r="AP3" s="19">
        <f t="shared" ref="AP3:AP10" si="8">+AM3/AN3</f>
        <v>1.736</v>
      </c>
      <c r="AQ3" s="18">
        <v>1</v>
      </c>
      <c r="AR3" s="21" t="str">
        <f>+AK3</f>
        <v>Club Kawana</v>
      </c>
      <c r="AS3" s="20">
        <f t="shared" ref="AS3:AW3" si="9">+AL3</f>
        <v>58.5</v>
      </c>
      <c r="AT3" s="20">
        <f t="shared" si="9"/>
        <v>434</v>
      </c>
      <c r="AU3" s="20">
        <f t="shared" si="9"/>
        <v>250</v>
      </c>
      <c r="AV3" s="20">
        <f t="shared" si="9"/>
        <v>184</v>
      </c>
      <c r="AW3" s="42">
        <f t="shared" si="9"/>
        <v>1.736</v>
      </c>
      <c r="AX3" s="18"/>
    </row>
    <row r="4" spans="2:52" x14ac:dyDescent="0.25">
      <c r="B4" s="21" t="s">
        <v>32</v>
      </c>
      <c r="C4" s="2">
        <v>1</v>
      </c>
      <c r="D4" s="2">
        <v>40</v>
      </c>
      <c r="E4" s="2">
        <v>54</v>
      </c>
      <c r="F4" s="2">
        <f t="shared" si="0"/>
        <v>-14</v>
      </c>
      <c r="G4" s="21" t="s">
        <v>32</v>
      </c>
      <c r="H4" s="2">
        <v>8</v>
      </c>
      <c r="I4" s="2">
        <v>68</v>
      </c>
      <c r="J4" s="2">
        <v>41</v>
      </c>
      <c r="K4" s="2">
        <f t="shared" si="1"/>
        <v>27</v>
      </c>
      <c r="L4" s="21" t="s">
        <v>32</v>
      </c>
      <c r="M4" s="2">
        <v>1</v>
      </c>
      <c r="N4" s="2">
        <v>39</v>
      </c>
      <c r="O4" s="2">
        <v>44</v>
      </c>
      <c r="P4" s="2">
        <f t="shared" si="2"/>
        <v>-5</v>
      </c>
      <c r="Q4" s="21" t="s">
        <v>32</v>
      </c>
      <c r="R4" s="2">
        <v>8</v>
      </c>
      <c r="S4" s="2">
        <v>56</v>
      </c>
      <c r="T4" s="2">
        <v>52</v>
      </c>
      <c r="U4" s="2">
        <f t="shared" si="3"/>
        <v>4</v>
      </c>
      <c r="V4" s="21" t="s">
        <v>32</v>
      </c>
      <c r="W4" s="2">
        <v>8</v>
      </c>
      <c r="X4" s="2">
        <v>50</v>
      </c>
      <c r="Y4" s="2">
        <v>32</v>
      </c>
      <c r="Z4" s="2">
        <f t="shared" si="4"/>
        <v>18</v>
      </c>
      <c r="AA4" s="21" t="s">
        <v>32</v>
      </c>
      <c r="AB4" s="2">
        <v>7</v>
      </c>
      <c r="AC4" s="2">
        <v>54</v>
      </c>
      <c r="AD4" s="2">
        <v>51</v>
      </c>
      <c r="AE4" s="2">
        <f t="shared" si="5"/>
        <v>3</v>
      </c>
      <c r="AF4" s="21" t="s">
        <v>32</v>
      </c>
      <c r="AG4" s="2">
        <v>1</v>
      </c>
      <c r="AH4" s="2">
        <v>47</v>
      </c>
      <c r="AI4" s="2">
        <v>52</v>
      </c>
      <c r="AJ4" s="2">
        <f t="shared" si="6"/>
        <v>-5</v>
      </c>
      <c r="AK4" s="21" t="s">
        <v>32</v>
      </c>
      <c r="AL4" s="2">
        <f t="shared" si="7"/>
        <v>34</v>
      </c>
      <c r="AM4" s="2">
        <f t="shared" si="7"/>
        <v>354</v>
      </c>
      <c r="AN4" s="2">
        <f t="shared" si="7"/>
        <v>326</v>
      </c>
      <c r="AO4" s="2">
        <f t="shared" si="7"/>
        <v>28</v>
      </c>
      <c r="AP4" s="19">
        <f t="shared" si="8"/>
        <v>1.0858895705521472</v>
      </c>
      <c r="AQ4" s="18">
        <v>5</v>
      </c>
      <c r="AR4" s="21" t="str">
        <f>+AK6</f>
        <v>Club Maroochy</v>
      </c>
      <c r="AS4" s="20">
        <f t="shared" ref="AS4:AW4" si="10">+AL6</f>
        <v>43</v>
      </c>
      <c r="AT4" s="20">
        <f t="shared" si="10"/>
        <v>373</v>
      </c>
      <c r="AU4" s="20">
        <f t="shared" si="10"/>
        <v>309</v>
      </c>
      <c r="AV4" s="20">
        <f t="shared" si="10"/>
        <v>64</v>
      </c>
      <c r="AW4" s="42">
        <f t="shared" si="10"/>
        <v>1.2071197411003236</v>
      </c>
      <c r="AX4" s="18"/>
    </row>
    <row r="5" spans="2:52" x14ac:dyDescent="0.25">
      <c r="B5" s="21" t="s">
        <v>33</v>
      </c>
      <c r="C5" s="2">
        <v>1</v>
      </c>
      <c r="D5" s="2">
        <v>38</v>
      </c>
      <c r="E5" s="2">
        <v>63</v>
      </c>
      <c r="F5" s="2">
        <f t="shared" si="0"/>
        <v>-25</v>
      </c>
      <c r="G5" s="21" t="s">
        <v>33</v>
      </c>
      <c r="H5" s="2">
        <v>0</v>
      </c>
      <c r="I5" s="2">
        <v>26</v>
      </c>
      <c r="J5" s="2">
        <v>60</v>
      </c>
      <c r="K5" s="2">
        <f t="shared" si="1"/>
        <v>-34</v>
      </c>
      <c r="L5" s="21" t="s">
        <v>33</v>
      </c>
      <c r="M5" s="2">
        <v>0</v>
      </c>
      <c r="N5" s="14">
        <v>31</v>
      </c>
      <c r="O5" s="2">
        <v>71</v>
      </c>
      <c r="P5" s="14">
        <f t="shared" si="2"/>
        <v>-40</v>
      </c>
      <c r="Q5" s="21" t="s">
        <v>33</v>
      </c>
      <c r="R5" s="2">
        <v>8</v>
      </c>
      <c r="S5" s="2">
        <v>59</v>
      </c>
      <c r="T5" s="2">
        <v>41</v>
      </c>
      <c r="U5" s="2">
        <f t="shared" si="3"/>
        <v>18</v>
      </c>
      <c r="V5" s="21" t="s">
        <v>33</v>
      </c>
      <c r="W5" s="2">
        <v>8</v>
      </c>
      <c r="X5" s="2">
        <v>49</v>
      </c>
      <c r="Y5" s="2">
        <v>36</v>
      </c>
      <c r="Z5" s="14">
        <f t="shared" si="4"/>
        <v>13</v>
      </c>
      <c r="AA5" s="21" t="s">
        <v>33</v>
      </c>
      <c r="AB5" s="2">
        <v>2</v>
      </c>
      <c r="AC5" s="2">
        <v>51</v>
      </c>
      <c r="AD5" s="2">
        <v>54</v>
      </c>
      <c r="AE5" s="14">
        <f t="shared" si="5"/>
        <v>-3</v>
      </c>
      <c r="AF5" s="21" t="s">
        <v>33</v>
      </c>
      <c r="AG5" s="2">
        <v>9</v>
      </c>
      <c r="AH5" s="2">
        <v>55</v>
      </c>
      <c r="AI5" s="2">
        <v>27</v>
      </c>
      <c r="AJ5" s="2">
        <f t="shared" si="6"/>
        <v>28</v>
      </c>
      <c r="AK5" s="21" t="s">
        <v>33</v>
      </c>
      <c r="AL5" s="2">
        <f t="shared" si="7"/>
        <v>28</v>
      </c>
      <c r="AM5" s="2">
        <f t="shared" si="7"/>
        <v>309</v>
      </c>
      <c r="AN5" s="2">
        <f t="shared" si="7"/>
        <v>352</v>
      </c>
      <c r="AO5" s="2">
        <f t="shared" si="7"/>
        <v>-43</v>
      </c>
      <c r="AP5" s="19">
        <f t="shared" si="8"/>
        <v>0.87784090909090906</v>
      </c>
      <c r="AQ5" s="18">
        <v>8</v>
      </c>
      <c r="AR5" s="21" t="str">
        <f>+AK10</f>
        <v>Pelican Waters</v>
      </c>
      <c r="AS5" s="20">
        <f t="shared" ref="AS5:AW5" si="11">+AL10</f>
        <v>41</v>
      </c>
      <c r="AT5" s="20">
        <f t="shared" si="11"/>
        <v>334</v>
      </c>
      <c r="AU5" s="20">
        <f t="shared" si="11"/>
        <v>336</v>
      </c>
      <c r="AV5" s="20">
        <f t="shared" si="11"/>
        <v>-2</v>
      </c>
      <c r="AW5" s="42">
        <f t="shared" si="11"/>
        <v>0.99404761904761907</v>
      </c>
      <c r="AX5" s="18"/>
    </row>
    <row r="6" spans="2:52" x14ac:dyDescent="0.25">
      <c r="B6" s="21" t="s">
        <v>5</v>
      </c>
      <c r="C6" s="2">
        <v>8</v>
      </c>
      <c r="D6" s="2">
        <v>63</v>
      </c>
      <c r="E6" s="2">
        <v>38</v>
      </c>
      <c r="F6" s="2">
        <f t="shared" si="0"/>
        <v>25</v>
      </c>
      <c r="G6" s="21" t="s">
        <v>5</v>
      </c>
      <c r="H6" s="2">
        <v>8</v>
      </c>
      <c r="I6" s="2">
        <v>54</v>
      </c>
      <c r="J6" s="2">
        <v>41</v>
      </c>
      <c r="K6" s="2">
        <f t="shared" si="1"/>
        <v>13</v>
      </c>
      <c r="L6" s="21" t="s">
        <v>5</v>
      </c>
      <c r="M6" s="2">
        <v>8</v>
      </c>
      <c r="N6" s="2">
        <v>54</v>
      </c>
      <c r="O6" s="2">
        <v>43</v>
      </c>
      <c r="P6" s="2">
        <f t="shared" si="2"/>
        <v>11</v>
      </c>
      <c r="Q6" s="21" t="s">
        <v>5</v>
      </c>
      <c r="R6" s="2">
        <v>1</v>
      </c>
      <c r="S6" s="2">
        <v>52</v>
      </c>
      <c r="T6" s="2">
        <v>56</v>
      </c>
      <c r="U6" s="2">
        <f t="shared" si="3"/>
        <v>-4</v>
      </c>
      <c r="V6" s="21" t="s">
        <v>5</v>
      </c>
      <c r="W6" s="2">
        <v>1</v>
      </c>
      <c r="X6" s="2">
        <v>36</v>
      </c>
      <c r="Y6" s="2">
        <v>51</v>
      </c>
      <c r="Z6" s="2">
        <f t="shared" si="4"/>
        <v>-15</v>
      </c>
      <c r="AA6" s="21" t="s">
        <v>5</v>
      </c>
      <c r="AB6" s="2">
        <v>8</v>
      </c>
      <c r="AC6" s="2">
        <v>48</v>
      </c>
      <c r="AD6" s="2">
        <v>45</v>
      </c>
      <c r="AE6" s="2">
        <f t="shared" si="5"/>
        <v>3</v>
      </c>
      <c r="AF6" s="21" t="s">
        <v>5</v>
      </c>
      <c r="AG6" s="2">
        <v>9</v>
      </c>
      <c r="AH6" s="2">
        <v>66</v>
      </c>
      <c r="AI6" s="2">
        <v>35</v>
      </c>
      <c r="AJ6" s="2">
        <f t="shared" si="6"/>
        <v>31</v>
      </c>
      <c r="AK6" s="21" t="s">
        <v>5</v>
      </c>
      <c r="AL6" s="2">
        <f t="shared" si="7"/>
        <v>43</v>
      </c>
      <c r="AM6" s="2">
        <f t="shared" si="7"/>
        <v>373</v>
      </c>
      <c r="AN6" s="2">
        <f t="shared" si="7"/>
        <v>309</v>
      </c>
      <c r="AO6" s="2">
        <f t="shared" si="7"/>
        <v>64</v>
      </c>
      <c r="AP6" s="19">
        <f t="shared" si="8"/>
        <v>1.2071197411003236</v>
      </c>
      <c r="AQ6" s="18">
        <v>2</v>
      </c>
      <c r="AR6" s="21" t="str">
        <f>+AK4</f>
        <v>Club Mooloolaba</v>
      </c>
      <c r="AS6" s="20">
        <f t="shared" ref="AS6:AW6" si="12">+AL4</f>
        <v>34</v>
      </c>
      <c r="AT6" s="20">
        <f t="shared" si="12"/>
        <v>354</v>
      </c>
      <c r="AU6" s="20">
        <f t="shared" si="12"/>
        <v>326</v>
      </c>
      <c r="AV6" s="20">
        <f t="shared" si="12"/>
        <v>28</v>
      </c>
      <c r="AW6" s="42">
        <f t="shared" si="12"/>
        <v>1.0858895705521472</v>
      </c>
      <c r="AX6" s="18"/>
    </row>
    <row r="7" spans="2:52" x14ac:dyDescent="0.25">
      <c r="B7" s="22" t="s">
        <v>11</v>
      </c>
      <c r="C7" s="14">
        <v>0</v>
      </c>
      <c r="D7" s="14">
        <v>36</v>
      </c>
      <c r="E7" s="14">
        <v>51</v>
      </c>
      <c r="F7" s="14">
        <f t="shared" si="0"/>
        <v>-15</v>
      </c>
      <c r="G7" s="22" t="s">
        <v>11</v>
      </c>
      <c r="H7" s="14">
        <v>1</v>
      </c>
      <c r="I7" s="14">
        <v>41</v>
      </c>
      <c r="J7" s="14">
        <v>54</v>
      </c>
      <c r="K7" s="14">
        <f t="shared" si="1"/>
        <v>-13</v>
      </c>
      <c r="L7" s="22" t="s">
        <v>11</v>
      </c>
      <c r="M7" s="14">
        <v>8</v>
      </c>
      <c r="N7" s="2">
        <v>44</v>
      </c>
      <c r="O7" s="14">
        <v>39</v>
      </c>
      <c r="P7" s="2">
        <f t="shared" si="2"/>
        <v>5</v>
      </c>
      <c r="Q7" s="22" t="s">
        <v>11</v>
      </c>
      <c r="R7" s="14">
        <v>9</v>
      </c>
      <c r="S7" s="14">
        <v>64</v>
      </c>
      <c r="T7" s="14">
        <v>35</v>
      </c>
      <c r="U7" s="14">
        <f t="shared" si="3"/>
        <v>29</v>
      </c>
      <c r="V7" s="22" t="s">
        <v>11</v>
      </c>
      <c r="W7" s="14">
        <v>1</v>
      </c>
      <c r="X7" s="14">
        <v>36</v>
      </c>
      <c r="Y7" s="14">
        <v>49</v>
      </c>
      <c r="Z7" s="2">
        <f t="shared" si="4"/>
        <v>-13</v>
      </c>
      <c r="AA7" s="22" t="s">
        <v>11</v>
      </c>
      <c r="AB7" s="14">
        <v>2</v>
      </c>
      <c r="AC7" s="14">
        <v>44</v>
      </c>
      <c r="AD7" s="14">
        <v>51</v>
      </c>
      <c r="AE7" s="2">
        <f t="shared" si="5"/>
        <v>-7</v>
      </c>
      <c r="AF7" s="22" t="s">
        <v>11</v>
      </c>
      <c r="AG7" s="14">
        <v>0.5</v>
      </c>
      <c r="AH7" s="14">
        <v>31</v>
      </c>
      <c r="AI7" s="14">
        <v>60</v>
      </c>
      <c r="AJ7" s="14">
        <f t="shared" si="6"/>
        <v>-29</v>
      </c>
      <c r="AK7" s="22" t="s">
        <v>11</v>
      </c>
      <c r="AL7" s="14">
        <f t="shared" si="7"/>
        <v>21.5</v>
      </c>
      <c r="AM7" s="14">
        <f t="shared" si="7"/>
        <v>296</v>
      </c>
      <c r="AN7" s="14">
        <f t="shared" si="7"/>
        <v>339</v>
      </c>
      <c r="AO7" s="14">
        <f t="shared" si="7"/>
        <v>-43</v>
      </c>
      <c r="AP7" s="25">
        <f t="shared" si="8"/>
        <v>0.87315634218289084</v>
      </c>
      <c r="AQ7" s="26">
        <v>6</v>
      </c>
      <c r="AR7" s="22" t="str">
        <f>+AK5</f>
        <v>Coolum Beach</v>
      </c>
      <c r="AS7" s="41">
        <f t="shared" ref="AS7:AZ7" si="13">+AL5</f>
        <v>28</v>
      </c>
      <c r="AT7" s="41">
        <f t="shared" si="13"/>
        <v>309</v>
      </c>
      <c r="AU7" s="41">
        <f t="shared" si="13"/>
        <v>352</v>
      </c>
      <c r="AV7" s="41">
        <f t="shared" si="13"/>
        <v>-43</v>
      </c>
      <c r="AW7" s="43">
        <f t="shared" si="13"/>
        <v>0.87784090909090906</v>
      </c>
      <c r="AX7" s="22">
        <f t="shared" si="13"/>
        <v>8</v>
      </c>
      <c r="AY7" s="22" t="str">
        <f t="shared" si="13"/>
        <v>Pelican Waters</v>
      </c>
      <c r="AZ7" s="22">
        <f t="shared" si="13"/>
        <v>41</v>
      </c>
    </row>
    <row r="8" spans="2:52" x14ac:dyDescent="0.25">
      <c r="B8" s="22" t="s">
        <v>7</v>
      </c>
      <c r="C8" s="2">
        <v>9</v>
      </c>
      <c r="D8" s="2">
        <v>51</v>
      </c>
      <c r="E8" s="2">
        <v>36</v>
      </c>
      <c r="F8" s="2">
        <f t="shared" si="0"/>
        <v>15</v>
      </c>
      <c r="G8" s="22" t="s">
        <v>7</v>
      </c>
      <c r="H8" s="2">
        <v>1</v>
      </c>
      <c r="I8" s="2">
        <v>41</v>
      </c>
      <c r="J8" s="2">
        <v>68</v>
      </c>
      <c r="K8" s="2">
        <f t="shared" si="1"/>
        <v>-27</v>
      </c>
      <c r="L8" s="22" t="s">
        <v>7</v>
      </c>
      <c r="M8" s="2">
        <v>8</v>
      </c>
      <c r="N8" s="2">
        <v>42</v>
      </c>
      <c r="O8" s="2">
        <v>37</v>
      </c>
      <c r="P8" s="2">
        <f t="shared" si="2"/>
        <v>5</v>
      </c>
      <c r="Q8" s="22" t="s">
        <v>7</v>
      </c>
      <c r="R8" s="2">
        <v>1</v>
      </c>
      <c r="S8" s="2">
        <v>41</v>
      </c>
      <c r="T8" s="2">
        <v>59</v>
      </c>
      <c r="U8" s="2">
        <f t="shared" si="3"/>
        <v>-18</v>
      </c>
      <c r="V8" s="22" t="s">
        <v>7</v>
      </c>
      <c r="W8" s="2">
        <v>1.5</v>
      </c>
      <c r="X8" s="2">
        <v>41</v>
      </c>
      <c r="Y8" s="2">
        <v>49</v>
      </c>
      <c r="Z8" s="2">
        <f t="shared" si="4"/>
        <v>-8</v>
      </c>
      <c r="AA8" s="22" t="s">
        <v>7</v>
      </c>
      <c r="AB8" s="2">
        <v>0.5</v>
      </c>
      <c r="AC8" s="2">
        <v>36</v>
      </c>
      <c r="AD8" s="2">
        <v>68</v>
      </c>
      <c r="AE8" s="2">
        <f t="shared" si="5"/>
        <v>-32</v>
      </c>
      <c r="AF8" s="22" t="s">
        <v>7</v>
      </c>
      <c r="AG8" s="2">
        <v>0</v>
      </c>
      <c r="AH8" s="2">
        <v>35</v>
      </c>
      <c r="AI8" s="2">
        <v>66</v>
      </c>
      <c r="AJ8" s="2">
        <f t="shared" si="6"/>
        <v>-31</v>
      </c>
      <c r="AK8" s="22" t="s">
        <v>7</v>
      </c>
      <c r="AL8" s="2">
        <f t="shared" si="7"/>
        <v>21</v>
      </c>
      <c r="AM8" s="2">
        <f t="shared" si="7"/>
        <v>287</v>
      </c>
      <c r="AN8" s="2">
        <f t="shared" si="7"/>
        <v>383</v>
      </c>
      <c r="AO8" s="2">
        <f t="shared" si="7"/>
        <v>-96</v>
      </c>
      <c r="AP8" s="19">
        <f t="shared" si="8"/>
        <v>0.74934725848563966</v>
      </c>
      <c r="AQ8" s="18">
        <v>4</v>
      </c>
      <c r="AR8" s="22" t="str">
        <f>+AK7</f>
        <v>Nambour</v>
      </c>
      <c r="AS8" s="41">
        <f t="shared" ref="AS8:AZ10" si="14">+AL7</f>
        <v>21.5</v>
      </c>
      <c r="AT8" s="41">
        <f t="shared" si="14"/>
        <v>296</v>
      </c>
      <c r="AU8" s="41">
        <f t="shared" si="14"/>
        <v>339</v>
      </c>
      <c r="AV8" s="41">
        <f t="shared" si="14"/>
        <v>-43</v>
      </c>
      <c r="AW8" s="43">
        <f t="shared" si="14"/>
        <v>0.87315634218289084</v>
      </c>
      <c r="AX8" s="22">
        <f t="shared" si="14"/>
        <v>6</v>
      </c>
      <c r="AY8" s="22" t="str">
        <f t="shared" si="14"/>
        <v>Coolum Beach</v>
      </c>
      <c r="AZ8" s="22">
        <f t="shared" si="14"/>
        <v>28</v>
      </c>
    </row>
    <row r="9" spans="2:52" x14ac:dyDescent="0.25">
      <c r="B9" s="22" t="s">
        <v>12</v>
      </c>
      <c r="C9" s="2">
        <v>0.5</v>
      </c>
      <c r="D9" s="2">
        <v>45</v>
      </c>
      <c r="E9" s="2">
        <v>51</v>
      </c>
      <c r="F9" s="2">
        <f t="shared" si="0"/>
        <v>-6</v>
      </c>
      <c r="G9" s="22" t="s">
        <v>12</v>
      </c>
      <c r="H9" s="2">
        <v>1.5</v>
      </c>
      <c r="I9" s="2">
        <v>48</v>
      </c>
      <c r="J9" s="2">
        <v>51</v>
      </c>
      <c r="K9" s="2">
        <f t="shared" si="1"/>
        <v>-3</v>
      </c>
      <c r="L9" s="22" t="s">
        <v>12</v>
      </c>
      <c r="M9" s="2">
        <v>1</v>
      </c>
      <c r="N9" s="2">
        <v>37</v>
      </c>
      <c r="O9" s="2">
        <v>42</v>
      </c>
      <c r="P9" s="2">
        <f t="shared" si="2"/>
        <v>-5</v>
      </c>
      <c r="Q9" s="22" t="s">
        <v>12</v>
      </c>
      <c r="R9" s="2">
        <v>0</v>
      </c>
      <c r="S9" s="2">
        <v>35</v>
      </c>
      <c r="T9" s="2">
        <v>64</v>
      </c>
      <c r="U9" s="2">
        <f t="shared" si="3"/>
        <v>-29</v>
      </c>
      <c r="V9" s="22" t="s">
        <v>12</v>
      </c>
      <c r="W9" s="2">
        <v>1</v>
      </c>
      <c r="X9" s="2">
        <v>32</v>
      </c>
      <c r="Y9" s="2">
        <v>50</v>
      </c>
      <c r="Z9" s="2">
        <f t="shared" si="4"/>
        <v>-18</v>
      </c>
      <c r="AA9" s="22" t="s">
        <v>12</v>
      </c>
      <c r="AB9" s="2">
        <v>1</v>
      </c>
      <c r="AC9" s="2">
        <v>45</v>
      </c>
      <c r="AD9" s="2">
        <v>48</v>
      </c>
      <c r="AE9" s="2">
        <f t="shared" si="5"/>
        <v>-3</v>
      </c>
      <c r="AF9" s="22" t="s">
        <v>12</v>
      </c>
      <c r="AG9" s="2">
        <v>0</v>
      </c>
      <c r="AH9" s="2">
        <v>27</v>
      </c>
      <c r="AI9" s="2">
        <v>55</v>
      </c>
      <c r="AJ9" s="2">
        <f t="shared" si="6"/>
        <v>-28</v>
      </c>
      <c r="AK9" s="22" t="s">
        <v>12</v>
      </c>
      <c r="AL9" s="2">
        <f t="shared" si="7"/>
        <v>5</v>
      </c>
      <c r="AM9" s="2">
        <f t="shared" si="7"/>
        <v>269</v>
      </c>
      <c r="AN9" s="2">
        <f t="shared" si="7"/>
        <v>361</v>
      </c>
      <c r="AO9" s="2">
        <f t="shared" si="7"/>
        <v>-92</v>
      </c>
      <c r="AP9" s="19">
        <f t="shared" si="8"/>
        <v>0.74515235457063711</v>
      </c>
      <c r="AQ9" s="18">
        <v>7</v>
      </c>
      <c r="AR9" s="22" t="str">
        <f>+AK8</f>
        <v>Buderim</v>
      </c>
      <c r="AS9" s="41">
        <f t="shared" si="14"/>
        <v>21</v>
      </c>
      <c r="AT9" s="41">
        <f t="shared" si="14"/>
        <v>287</v>
      </c>
      <c r="AU9" s="41">
        <f t="shared" si="14"/>
        <v>383</v>
      </c>
      <c r="AV9" s="41">
        <f t="shared" si="14"/>
        <v>-96</v>
      </c>
      <c r="AW9" s="43">
        <f t="shared" si="14"/>
        <v>0.74934725848563966</v>
      </c>
      <c r="AX9" s="22">
        <f t="shared" si="14"/>
        <v>4</v>
      </c>
      <c r="AY9" s="22" t="str">
        <f t="shared" si="14"/>
        <v>Nambour</v>
      </c>
      <c r="AZ9" s="22">
        <f t="shared" si="14"/>
        <v>21.5</v>
      </c>
    </row>
    <row r="10" spans="2:52" x14ac:dyDescent="0.25">
      <c r="B10" s="21" t="s">
        <v>8</v>
      </c>
      <c r="C10" s="2">
        <v>8.5</v>
      </c>
      <c r="D10" s="2">
        <v>51</v>
      </c>
      <c r="E10" s="2">
        <v>45</v>
      </c>
      <c r="F10" s="2">
        <f t="shared" si="0"/>
        <v>6</v>
      </c>
      <c r="G10" s="21" t="s">
        <v>8</v>
      </c>
      <c r="H10" s="2">
        <v>9</v>
      </c>
      <c r="I10" s="2">
        <v>60</v>
      </c>
      <c r="J10" s="2">
        <v>26</v>
      </c>
      <c r="K10" s="2">
        <f t="shared" si="1"/>
        <v>34</v>
      </c>
      <c r="L10" s="21" t="s">
        <v>8</v>
      </c>
      <c r="M10" s="2">
        <v>1</v>
      </c>
      <c r="N10" s="2">
        <v>43</v>
      </c>
      <c r="O10" s="2">
        <v>54</v>
      </c>
      <c r="P10" s="2">
        <f t="shared" si="2"/>
        <v>-11</v>
      </c>
      <c r="Q10" s="21" t="s">
        <v>8</v>
      </c>
      <c r="R10" s="2">
        <v>0</v>
      </c>
      <c r="S10" s="2">
        <v>28</v>
      </c>
      <c r="T10" s="2">
        <v>79</v>
      </c>
      <c r="U10" s="2">
        <f t="shared" si="3"/>
        <v>-51</v>
      </c>
      <c r="V10" s="21" t="s">
        <v>8</v>
      </c>
      <c r="W10" s="2">
        <v>7.5</v>
      </c>
      <c r="X10" s="2">
        <v>49</v>
      </c>
      <c r="Y10" s="2">
        <v>41</v>
      </c>
      <c r="Z10" s="2">
        <f t="shared" si="4"/>
        <v>8</v>
      </c>
      <c r="AA10" s="21" t="s">
        <v>8</v>
      </c>
      <c r="AB10" s="2">
        <v>7</v>
      </c>
      <c r="AC10" s="2">
        <v>51</v>
      </c>
      <c r="AD10" s="2">
        <v>44</v>
      </c>
      <c r="AE10" s="2">
        <f t="shared" si="5"/>
        <v>7</v>
      </c>
      <c r="AF10" s="21" t="s">
        <v>8</v>
      </c>
      <c r="AG10" s="2">
        <v>8</v>
      </c>
      <c r="AH10" s="2">
        <v>52</v>
      </c>
      <c r="AI10" s="2">
        <v>47</v>
      </c>
      <c r="AJ10" s="2">
        <f t="shared" si="6"/>
        <v>5</v>
      </c>
      <c r="AK10" s="21" t="s">
        <v>8</v>
      </c>
      <c r="AL10" s="2">
        <f t="shared" si="7"/>
        <v>41</v>
      </c>
      <c r="AM10" s="2">
        <f t="shared" si="7"/>
        <v>334</v>
      </c>
      <c r="AN10" s="2">
        <f t="shared" si="7"/>
        <v>336</v>
      </c>
      <c r="AO10" s="2">
        <f t="shared" si="7"/>
        <v>-2</v>
      </c>
      <c r="AP10" s="19">
        <f t="shared" si="8"/>
        <v>0.99404761904761907</v>
      </c>
      <c r="AQ10" s="18">
        <v>3</v>
      </c>
      <c r="AR10" s="21" t="str">
        <f>+AK9</f>
        <v>Tewantin</v>
      </c>
      <c r="AS10" s="20">
        <f t="shared" si="14"/>
        <v>5</v>
      </c>
      <c r="AT10" s="20">
        <f t="shared" si="14"/>
        <v>269</v>
      </c>
      <c r="AU10" s="20">
        <f t="shared" si="14"/>
        <v>361</v>
      </c>
      <c r="AV10" s="20">
        <f t="shared" si="14"/>
        <v>-92</v>
      </c>
      <c r="AW10" s="42">
        <f t="shared" si="14"/>
        <v>0.74515235457063711</v>
      </c>
      <c r="AX10" s="21">
        <f t="shared" si="14"/>
        <v>7</v>
      </c>
      <c r="AY10" s="21" t="str">
        <f t="shared" si="14"/>
        <v>Buderim</v>
      </c>
      <c r="AZ10" s="21">
        <f t="shared" si="14"/>
        <v>21</v>
      </c>
    </row>
    <row r="11" spans="2:52" x14ac:dyDescent="0.25">
      <c r="B11" s="3"/>
      <c r="C11" s="2">
        <f>SUM(C3:C10)</f>
        <v>36</v>
      </c>
      <c r="D11" s="2">
        <f>SUM(D3:D10)</f>
        <v>378</v>
      </c>
      <c r="E11" s="2">
        <f>SUM(E3:E10)</f>
        <v>378</v>
      </c>
      <c r="F11" s="2">
        <f>SUM(F3:F10)</f>
        <v>0</v>
      </c>
      <c r="G11" s="3"/>
      <c r="H11" s="2">
        <f>SUM(H3:H10)</f>
        <v>36</v>
      </c>
      <c r="I11" s="2">
        <f>SUM(I3:I10)</f>
        <v>389</v>
      </c>
      <c r="J11" s="2">
        <f>SUM(J3:J10)</f>
        <v>389</v>
      </c>
      <c r="K11" s="2">
        <f>SUM(K3:K10)</f>
        <v>0</v>
      </c>
      <c r="L11" s="3"/>
      <c r="M11" s="2">
        <f>SUM(M3:M10)</f>
        <v>36</v>
      </c>
      <c r="N11" s="2">
        <f>SUM(N3:N10)</f>
        <v>361</v>
      </c>
      <c r="O11" s="2">
        <f>SUM(O3:O10)</f>
        <v>361</v>
      </c>
      <c r="P11" s="2">
        <f>SUM(P3:P10)</f>
        <v>0</v>
      </c>
      <c r="Q11" s="3"/>
      <c r="R11" s="2">
        <f>SUM(R3:R10)</f>
        <v>36</v>
      </c>
      <c r="S11" s="2">
        <f>SUM(S3:S10)</f>
        <v>414</v>
      </c>
      <c r="T11" s="2">
        <f>SUM(T3:T10)</f>
        <v>414</v>
      </c>
      <c r="U11" s="2">
        <f>SUM(U3:U10)</f>
        <v>0</v>
      </c>
      <c r="V11" s="3"/>
      <c r="W11" s="2">
        <f>SUM(W3:W10)</f>
        <v>36</v>
      </c>
      <c r="X11" s="2">
        <f>SUM(X3:X10)</f>
        <v>344</v>
      </c>
      <c r="Y11" s="2">
        <f>SUM(Y3:Y10)</f>
        <v>344</v>
      </c>
      <c r="Z11" s="2">
        <f>SUM(Z3:Z10)</f>
        <v>0</v>
      </c>
      <c r="AA11" s="3"/>
      <c r="AB11" s="2">
        <f>SUM(AB3:AB10)</f>
        <v>36</v>
      </c>
      <c r="AC11" s="2">
        <f>SUM(AC3:AC10)</f>
        <v>397</v>
      </c>
      <c r="AD11" s="2">
        <f>SUM(AD3:AD10)</f>
        <v>397</v>
      </c>
      <c r="AE11" s="2">
        <f>SUM(AE3:AE10)</f>
        <v>0</v>
      </c>
      <c r="AF11" s="3"/>
      <c r="AG11" s="2">
        <f>SUM(AG3:AG10)</f>
        <v>36</v>
      </c>
      <c r="AH11" s="2">
        <f>SUM(AH3:AH10)</f>
        <v>373</v>
      </c>
      <c r="AI11" s="2">
        <f>SUM(AI3:AI10)</f>
        <v>373</v>
      </c>
      <c r="AJ11" s="2">
        <f>SUM(AJ3:AJ10)</f>
        <v>0</v>
      </c>
      <c r="AK11" s="3"/>
      <c r="AL11" s="2">
        <f>SUM(AL3:AL10)</f>
        <v>252</v>
      </c>
      <c r="AM11" s="2">
        <f>SUM(AM3:AM10)</f>
        <v>2656</v>
      </c>
      <c r="AN11" s="2">
        <f>SUM(AN3:AN10)</f>
        <v>2656</v>
      </c>
      <c r="AO11" s="2">
        <f>SUM(AO3:AO10)</f>
        <v>0</v>
      </c>
      <c r="AR11" s="3"/>
      <c r="AS11" s="2">
        <f>SUM(AS3:AS10)</f>
        <v>252</v>
      </c>
      <c r="AT11" s="2">
        <f>SUM(AT3:AT10)</f>
        <v>2656</v>
      </c>
      <c r="AU11" s="2">
        <f>SUM(AU3:AU10)</f>
        <v>2656</v>
      </c>
      <c r="AV11" s="2">
        <f>SUM(AV3:AV10)</f>
        <v>0</v>
      </c>
    </row>
    <row r="12" spans="2:52" x14ac:dyDescent="0.25">
      <c r="C12" s="4">
        <v>36</v>
      </c>
      <c r="D12" s="4"/>
      <c r="E12" s="4"/>
      <c r="F12" s="4"/>
      <c r="H12" s="4">
        <v>36</v>
      </c>
      <c r="I12" s="4"/>
      <c r="J12" s="4"/>
      <c r="K12" s="4"/>
      <c r="M12" s="4">
        <v>36</v>
      </c>
      <c r="N12" s="4"/>
      <c r="O12" s="4"/>
      <c r="P12" s="4"/>
      <c r="R12" s="4">
        <v>36</v>
      </c>
      <c r="S12" s="4"/>
      <c r="T12" s="4"/>
      <c r="U12" s="4"/>
      <c r="W12" s="4">
        <v>36</v>
      </c>
      <c r="X12" s="4"/>
      <c r="Y12" s="4"/>
      <c r="Z12" s="4"/>
      <c r="AB12" s="4">
        <v>36</v>
      </c>
      <c r="AC12" s="4"/>
      <c r="AD12" s="4"/>
      <c r="AE12" s="4"/>
      <c r="AG12" s="4">
        <v>36</v>
      </c>
      <c r="AH12" s="4"/>
      <c r="AI12" s="4"/>
      <c r="AJ12" s="4"/>
      <c r="AL12" s="27">
        <f>7*36</f>
        <v>252</v>
      </c>
      <c r="AM12" s="4"/>
      <c r="AN12" s="4"/>
      <c r="AO12" s="4"/>
      <c r="AS12" s="27">
        <f>7*36</f>
        <v>252</v>
      </c>
      <c r="AT12" s="4"/>
      <c r="AU12" s="4"/>
      <c r="AV12" s="4"/>
    </row>
    <row r="13" spans="2:52" x14ac:dyDescent="0.25">
      <c r="C13" s="4"/>
      <c r="D13" s="4"/>
      <c r="E13" s="4"/>
      <c r="F13" s="4"/>
      <c r="H13" s="4"/>
      <c r="I13" s="4"/>
      <c r="J13" s="4"/>
      <c r="K13" s="4"/>
      <c r="L13" s="16"/>
      <c r="M13" s="17"/>
      <c r="N13" s="17"/>
      <c r="O13" s="4"/>
      <c r="P13" s="4"/>
      <c r="R13" s="4"/>
      <c r="S13" s="4"/>
      <c r="T13" s="4"/>
      <c r="U13" s="4"/>
      <c r="W13" s="4"/>
      <c r="X13" s="4"/>
      <c r="Y13" s="4"/>
      <c r="Z13" s="4"/>
      <c r="AB13" s="4"/>
      <c r="AC13" s="4"/>
      <c r="AD13" s="4"/>
      <c r="AE13" s="4"/>
      <c r="AG13" s="4"/>
      <c r="AH13" s="4"/>
      <c r="AI13" s="4"/>
      <c r="AJ13" s="4"/>
      <c r="AN13" s="4"/>
      <c r="AO13" s="4"/>
    </row>
    <row r="14" spans="2:52" x14ac:dyDescent="0.25">
      <c r="C14" s="4"/>
      <c r="D14" s="4"/>
      <c r="E14" s="4"/>
      <c r="F14" s="4"/>
      <c r="H14" s="4"/>
      <c r="I14" s="4"/>
      <c r="J14" s="4"/>
      <c r="K14" s="4"/>
      <c r="M14" s="4"/>
      <c r="N14" s="4"/>
      <c r="O14" s="4"/>
      <c r="P14" s="4"/>
      <c r="R14" s="4"/>
      <c r="S14" s="4"/>
      <c r="T14" s="4"/>
      <c r="U14" s="4"/>
      <c r="W14" s="4"/>
      <c r="X14" s="4"/>
      <c r="Y14" s="4"/>
      <c r="Z14" s="4"/>
      <c r="AB14" s="4"/>
      <c r="AC14" s="4"/>
      <c r="AD14" s="4"/>
      <c r="AE14" s="4"/>
      <c r="AG14" s="4"/>
      <c r="AH14" s="4"/>
      <c r="AI14" s="4"/>
      <c r="AJ14" s="4"/>
      <c r="AL14" s="4"/>
      <c r="AM14" s="4"/>
      <c r="AN14" s="4"/>
      <c r="AO14" s="4"/>
    </row>
    <row r="15" spans="2:52" x14ac:dyDescent="0.25">
      <c r="C15" s="4"/>
      <c r="D15" s="4"/>
      <c r="E15" s="4"/>
      <c r="F15" s="4"/>
      <c r="H15" s="4"/>
      <c r="I15" s="4"/>
      <c r="J15" s="4"/>
      <c r="K15" s="4"/>
      <c r="M15" s="4"/>
      <c r="N15" s="4"/>
      <c r="O15" s="4"/>
      <c r="P15" s="4"/>
      <c r="R15" s="4"/>
      <c r="S15" s="4"/>
      <c r="T15" s="4"/>
      <c r="U15" s="4"/>
      <c r="W15" s="4"/>
      <c r="X15" s="4"/>
      <c r="Y15" s="4"/>
      <c r="Z15" s="4"/>
      <c r="AB15" s="4"/>
      <c r="AC15" s="4"/>
      <c r="AD15" s="4"/>
      <c r="AE15" s="4"/>
      <c r="AG15" s="4"/>
      <c r="AH15" s="4"/>
      <c r="AI15" s="4"/>
      <c r="AJ15" s="4"/>
      <c r="AL15" s="4"/>
      <c r="AM15" s="4"/>
      <c r="AN15" s="4"/>
      <c r="AO15" s="4"/>
    </row>
    <row r="16" spans="2:52" x14ac:dyDescent="0.25">
      <c r="C16" s="4"/>
      <c r="D16" s="4"/>
      <c r="E16" s="4"/>
      <c r="F16" s="4"/>
      <c r="H16" s="4"/>
      <c r="I16" s="4"/>
      <c r="J16" s="4"/>
      <c r="K16" s="4"/>
      <c r="M16" s="4"/>
      <c r="N16" s="4"/>
      <c r="O16" s="4"/>
      <c r="P16" s="4"/>
      <c r="R16" s="4"/>
      <c r="S16" s="4"/>
      <c r="T16" s="4"/>
      <c r="U16" s="4"/>
      <c r="W16" s="4"/>
      <c r="X16" s="4"/>
      <c r="Y16" s="4"/>
      <c r="Z16" s="4"/>
      <c r="AB16" s="4"/>
      <c r="AC16" s="4"/>
      <c r="AD16" s="4"/>
      <c r="AE16" s="4"/>
      <c r="AG16" s="4"/>
      <c r="AH16" s="4"/>
      <c r="AI16" s="4"/>
      <c r="AJ16" s="4"/>
      <c r="AL16" s="4"/>
      <c r="AM16" s="4"/>
      <c r="AN16" s="4"/>
      <c r="AO16" s="4"/>
    </row>
    <row r="17" spans="2:49" ht="16.5" thickBot="1" x14ac:dyDescent="0.3">
      <c r="C17" s="4"/>
      <c r="D17" s="4"/>
      <c r="E17" s="4"/>
      <c r="F17" s="4"/>
      <c r="H17" s="4"/>
      <c r="I17" s="4"/>
      <c r="J17" s="4"/>
      <c r="K17" s="4"/>
      <c r="M17" s="4"/>
      <c r="N17" s="4"/>
      <c r="O17" s="4"/>
      <c r="P17" s="4"/>
      <c r="R17" s="4"/>
      <c r="S17" s="4"/>
      <c r="T17" s="4"/>
      <c r="U17" s="4"/>
      <c r="W17" s="4"/>
      <c r="X17" s="4"/>
      <c r="Y17" s="4"/>
      <c r="Z17" s="4"/>
      <c r="AB17" s="4"/>
      <c r="AC17" s="4"/>
      <c r="AD17" s="4"/>
      <c r="AE17" s="4"/>
      <c r="AG17" s="4"/>
      <c r="AH17" s="4"/>
      <c r="AI17" s="4"/>
      <c r="AJ17" s="4"/>
      <c r="AL17" s="4"/>
      <c r="AM17" s="4"/>
      <c r="AN17" s="4"/>
      <c r="AO17" s="4"/>
    </row>
    <row r="18" spans="2:49" ht="16.5" thickBot="1" x14ac:dyDescent="0.3">
      <c r="B18" s="5" t="s">
        <v>21</v>
      </c>
      <c r="D18" s="11" t="s">
        <v>15</v>
      </c>
      <c r="E18" s="12"/>
      <c r="G18" s="5" t="s">
        <v>21</v>
      </c>
      <c r="I18" s="11" t="s">
        <v>16</v>
      </c>
      <c r="J18" s="12"/>
      <c r="L18" s="5" t="s">
        <v>21</v>
      </c>
      <c r="N18" s="11" t="s">
        <v>17</v>
      </c>
      <c r="O18" s="12"/>
      <c r="Q18" s="5" t="s">
        <v>21</v>
      </c>
      <c r="S18" s="11" t="s">
        <v>10</v>
      </c>
      <c r="T18" s="12"/>
      <c r="V18" s="5" t="s">
        <v>21</v>
      </c>
      <c r="X18" s="11" t="s">
        <v>18</v>
      </c>
      <c r="Y18" s="12"/>
      <c r="AA18" s="5" t="s">
        <v>21</v>
      </c>
      <c r="AD18" s="12"/>
      <c r="AF18" s="5" t="s">
        <v>21</v>
      </c>
      <c r="AH18" s="11" t="s">
        <v>20</v>
      </c>
      <c r="AI18" s="12"/>
      <c r="AK18" s="5" t="s">
        <v>21</v>
      </c>
      <c r="AM18" s="11" t="s">
        <v>30</v>
      </c>
      <c r="AN18" s="12"/>
      <c r="AR18" s="5" t="s">
        <v>21</v>
      </c>
      <c r="AS18" s="1"/>
      <c r="AT18" s="55" t="s">
        <v>31</v>
      </c>
      <c r="AU18" s="56"/>
      <c r="AV18" s="57"/>
    </row>
    <row r="19" spans="2:49" x14ac:dyDescent="0.25">
      <c r="B19" s="20" t="s">
        <v>0</v>
      </c>
      <c r="C19" s="9" t="s">
        <v>28</v>
      </c>
      <c r="D19" s="10" t="s">
        <v>1</v>
      </c>
      <c r="E19" s="10" t="s">
        <v>2</v>
      </c>
      <c r="F19" s="9" t="s">
        <v>3</v>
      </c>
      <c r="G19" s="20" t="s">
        <v>0</v>
      </c>
      <c r="H19" s="9" t="s">
        <v>28</v>
      </c>
      <c r="I19" s="10" t="s">
        <v>1</v>
      </c>
      <c r="J19" s="10" t="s">
        <v>2</v>
      </c>
      <c r="K19" s="9" t="s">
        <v>3</v>
      </c>
      <c r="L19" s="20" t="s">
        <v>0</v>
      </c>
      <c r="M19" s="9" t="s">
        <v>28</v>
      </c>
      <c r="N19" s="10" t="s">
        <v>1</v>
      </c>
      <c r="O19" s="10" t="s">
        <v>2</v>
      </c>
      <c r="P19" s="9" t="s">
        <v>3</v>
      </c>
      <c r="Q19" s="20" t="s">
        <v>0</v>
      </c>
      <c r="R19" s="9" t="s">
        <v>28</v>
      </c>
      <c r="S19" s="10" t="s">
        <v>1</v>
      </c>
      <c r="T19" s="10" t="s">
        <v>2</v>
      </c>
      <c r="U19" s="9" t="s">
        <v>3</v>
      </c>
      <c r="V19" s="20" t="s">
        <v>0</v>
      </c>
      <c r="W19" s="9" t="s">
        <v>28</v>
      </c>
      <c r="X19" s="10" t="s">
        <v>1</v>
      </c>
      <c r="Y19" s="10" t="s">
        <v>2</v>
      </c>
      <c r="Z19" s="9" t="s">
        <v>3</v>
      </c>
      <c r="AA19" s="20" t="s">
        <v>0</v>
      </c>
      <c r="AB19" s="9" t="s">
        <v>28</v>
      </c>
      <c r="AC19" s="10" t="s">
        <v>1</v>
      </c>
      <c r="AD19" s="10" t="s">
        <v>2</v>
      </c>
      <c r="AE19" s="9" t="s">
        <v>3</v>
      </c>
      <c r="AF19" s="20" t="s">
        <v>0</v>
      </c>
      <c r="AG19" s="9" t="s">
        <v>28</v>
      </c>
      <c r="AH19" s="10" t="s">
        <v>1</v>
      </c>
      <c r="AI19" s="10" t="s">
        <v>2</v>
      </c>
      <c r="AJ19" s="9" t="s">
        <v>3</v>
      </c>
      <c r="AK19" s="20" t="s">
        <v>0</v>
      </c>
      <c r="AL19" s="9" t="s">
        <v>28</v>
      </c>
      <c r="AM19" s="10" t="s">
        <v>1</v>
      </c>
      <c r="AN19" s="10" t="s">
        <v>2</v>
      </c>
      <c r="AO19" s="9" t="s">
        <v>3</v>
      </c>
      <c r="AP19" s="24" t="s">
        <v>9</v>
      </c>
      <c r="AR19" s="20" t="s">
        <v>0</v>
      </c>
      <c r="AS19" s="9" t="s">
        <v>28</v>
      </c>
      <c r="AT19" s="10" t="s">
        <v>1</v>
      </c>
      <c r="AU19" s="10" t="s">
        <v>2</v>
      </c>
      <c r="AV19" s="10" t="s">
        <v>3</v>
      </c>
      <c r="AW19" s="24" t="s">
        <v>9</v>
      </c>
    </row>
    <row r="20" spans="2:49" x14ac:dyDescent="0.25">
      <c r="B20" s="21" t="s">
        <v>4</v>
      </c>
      <c r="C20" s="2">
        <v>9</v>
      </c>
      <c r="D20" s="2">
        <v>72</v>
      </c>
      <c r="E20" s="2">
        <v>43</v>
      </c>
      <c r="F20" s="2">
        <f t="shared" ref="F20:F27" si="15">+D20-E20</f>
        <v>29</v>
      </c>
      <c r="G20" s="21" t="s">
        <v>4</v>
      </c>
      <c r="H20" s="2">
        <v>1</v>
      </c>
      <c r="I20" s="2">
        <v>54</v>
      </c>
      <c r="J20" s="2">
        <v>61</v>
      </c>
      <c r="K20" s="2">
        <f t="shared" ref="K20:K27" si="16">+I20-J20</f>
        <v>-7</v>
      </c>
      <c r="L20" s="21" t="s">
        <v>4</v>
      </c>
      <c r="M20" s="2">
        <v>1</v>
      </c>
      <c r="N20" s="2">
        <v>55</v>
      </c>
      <c r="O20" s="2">
        <v>69</v>
      </c>
      <c r="P20" s="2">
        <f t="shared" ref="P20:P27" si="17">+N20-O20</f>
        <v>-14</v>
      </c>
      <c r="Q20" s="21" t="s">
        <v>4</v>
      </c>
      <c r="R20" s="2"/>
      <c r="S20" s="2"/>
      <c r="T20" s="2"/>
      <c r="U20" s="2">
        <f t="shared" ref="U20:U27" si="18">+S20-T20</f>
        <v>0</v>
      </c>
      <c r="V20" s="21" t="s">
        <v>4</v>
      </c>
      <c r="W20" s="2"/>
      <c r="X20" s="2"/>
      <c r="Y20" s="2"/>
      <c r="Z20" s="2">
        <f t="shared" ref="Z20:Z27" si="19">+X20-Y20</f>
        <v>0</v>
      </c>
      <c r="AA20" s="21" t="s">
        <v>4</v>
      </c>
      <c r="AB20" s="2"/>
      <c r="AC20" s="2"/>
      <c r="AD20" s="2"/>
      <c r="AE20" s="2">
        <f t="shared" ref="AE20:AE27" si="20">+AC20-AD20</f>
        <v>0</v>
      </c>
      <c r="AF20" s="21" t="s">
        <v>4</v>
      </c>
      <c r="AG20" s="2"/>
      <c r="AH20" s="2"/>
      <c r="AI20" s="2"/>
      <c r="AJ20" s="2">
        <f t="shared" ref="AJ20:AJ27" si="21">+AH20-AI20</f>
        <v>0</v>
      </c>
      <c r="AK20" s="21" t="s">
        <v>4</v>
      </c>
      <c r="AL20" s="2">
        <f t="shared" ref="AL20:AO27" si="22">+C20+H20+M20+R20+W20+AB20+AG20</f>
        <v>11</v>
      </c>
      <c r="AM20" s="2">
        <f t="shared" si="22"/>
        <v>181</v>
      </c>
      <c r="AN20" s="2">
        <f t="shared" si="22"/>
        <v>173</v>
      </c>
      <c r="AO20" s="2">
        <f t="shared" si="22"/>
        <v>8</v>
      </c>
      <c r="AP20" s="19">
        <f>+AM20/AN20</f>
        <v>1.046242774566474</v>
      </c>
      <c r="AQ20" s="18">
        <v>4</v>
      </c>
      <c r="AR20" s="51" t="str">
        <f>+AK25</f>
        <v>Waves Caloundra</v>
      </c>
      <c r="AS20" s="20">
        <f t="shared" ref="AS20:AW20" si="23">+AL25</f>
        <v>25.5</v>
      </c>
      <c r="AT20" s="20">
        <f t="shared" si="23"/>
        <v>193</v>
      </c>
      <c r="AU20" s="20">
        <f t="shared" si="23"/>
        <v>141</v>
      </c>
      <c r="AV20" s="20">
        <f t="shared" si="23"/>
        <v>52</v>
      </c>
      <c r="AW20" s="69">
        <f t="shared" si="23"/>
        <v>1.3687943262411348</v>
      </c>
    </row>
    <row r="21" spans="2:49" x14ac:dyDescent="0.25">
      <c r="B21" s="21" t="s">
        <v>5</v>
      </c>
      <c r="C21" s="2">
        <v>0</v>
      </c>
      <c r="D21" s="2">
        <v>43</v>
      </c>
      <c r="E21" s="2">
        <v>72</v>
      </c>
      <c r="F21" s="2">
        <f t="shared" si="15"/>
        <v>-29</v>
      </c>
      <c r="G21" s="21" t="s">
        <v>5</v>
      </c>
      <c r="H21" s="2">
        <v>7</v>
      </c>
      <c r="I21" s="2">
        <v>65</v>
      </c>
      <c r="J21" s="2">
        <v>55</v>
      </c>
      <c r="K21" s="2">
        <f t="shared" si="16"/>
        <v>10</v>
      </c>
      <c r="L21" s="21" t="s">
        <v>5</v>
      </c>
      <c r="M21" s="2">
        <v>9</v>
      </c>
      <c r="N21" s="2">
        <v>0</v>
      </c>
      <c r="O21" s="2">
        <v>0</v>
      </c>
      <c r="P21" s="2">
        <f t="shared" si="17"/>
        <v>0</v>
      </c>
      <c r="Q21" s="21" t="s">
        <v>5</v>
      </c>
      <c r="R21" s="2"/>
      <c r="S21" s="2"/>
      <c r="T21" s="2"/>
      <c r="U21" s="2">
        <f t="shared" si="18"/>
        <v>0</v>
      </c>
      <c r="V21" s="21" t="s">
        <v>5</v>
      </c>
      <c r="W21" s="2"/>
      <c r="X21" s="2"/>
      <c r="Y21" s="2"/>
      <c r="Z21" s="2">
        <f t="shared" si="19"/>
        <v>0</v>
      </c>
      <c r="AA21" s="21" t="s">
        <v>5</v>
      </c>
      <c r="AB21" s="2"/>
      <c r="AC21" s="2"/>
      <c r="AD21" s="2"/>
      <c r="AE21" s="2">
        <f t="shared" si="20"/>
        <v>0</v>
      </c>
      <c r="AF21" s="21" t="s">
        <v>5</v>
      </c>
      <c r="AG21" s="2"/>
      <c r="AH21" s="2"/>
      <c r="AI21" s="2"/>
      <c r="AJ21" s="2">
        <f t="shared" si="21"/>
        <v>0</v>
      </c>
      <c r="AK21" s="21" t="s">
        <v>5</v>
      </c>
      <c r="AL21" s="2">
        <f t="shared" si="22"/>
        <v>16</v>
      </c>
      <c r="AM21" s="2">
        <f t="shared" si="22"/>
        <v>108</v>
      </c>
      <c r="AN21" s="2">
        <f t="shared" si="22"/>
        <v>127</v>
      </c>
      <c r="AO21" s="2">
        <f t="shared" si="22"/>
        <v>-19</v>
      </c>
      <c r="AP21" s="19">
        <f t="shared" ref="AP21:AP27" si="24">+AM21/AN21</f>
        <v>0.85039370078740162</v>
      </c>
      <c r="AQ21" s="18">
        <v>1</v>
      </c>
      <c r="AR21" s="51" t="str">
        <f>+AK24</f>
        <v>Tewantin</v>
      </c>
      <c r="AS21" s="20">
        <f t="shared" ref="AS21:AW21" si="25">+AL24</f>
        <v>17</v>
      </c>
      <c r="AT21" s="20">
        <f t="shared" si="25"/>
        <v>101</v>
      </c>
      <c r="AU21" s="20">
        <f t="shared" si="25"/>
        <v>114</v>
      </c>
      <c r="AV21" s="20">
        <f t="shared" si="25"/>
        <v>-13</v>
      </c>
      <c r="AW21" s="69">
        <f t="shared" si="25"/>
        <v>0.88596491228070173</v>
      </c>
    </row>
    <row r="22" spans="2:49" x14ac:dyDescent="0.25">
      <c r="B22" s="21" t="s">
        <v>32</v>
      </c>
      <c r="C22" s="14">
        <v>1</v>
      </c>
      <c r="D22" s="14">
        <v>44</v>
      </c>
      <c r="E22" s="14">
        <v>73</v>
      </c>
      <c r="F22" s="14">
        <f t="shared" si="15"/>
        <v>-29</v>
      </c>
      <c r="G22" s="21" t="s">
        <v>32</v>
      </c>
      <c r="H22" s="14">
        <v>8</v>
      </c>
      <c r="I22" s="14">
        <v>61</v>
      </c>
      <c r="J22" s="14">
        <v>54</v>
      </c>
      <c r="K22" s="14">
        <f t="shared" si="16"/>
        <v>7</v>
      </c>
      <c r="L22" s="21" t="s">
        <v>32</v>
      </c>
      <c r="M22" s="14">
        <v>8</v>
      </c>
      <c r="N22" s="14">
        <v>63</v>
      </c>
      <c r="O22" s="14">
        <v>55</v>
      </c>
      <c r="P22" s="14">
        <f t="shared" si="17"/>
        <v>8</v>
      </c>
      <c r="Q22" s="21" t="s">
        <v>32</v>
      </c>
      <c r="R22" s="14"/>
      <c r="S22" s="14"/>
      <c r="T22" s="14"/>
      <c r="U22" s="14">
        <f t="shared" si="18"/>
        <v>0</v>
      </c>
      <c r="V22" s="21" t="s">
        <v>32</v>
      </c>
      <c r="W22" s="14"/>
      <c r="X22" s="14"/>
      <c r="Y22" s="14"/>
      <c r="Z22" s="14">
        <f t="shared" si="19"/>
        <v>0</v>
      </c>
      <c r="AA22" s="21" t="s">
        <v>32</v>
      </c>
      <c r="AB22" s="14"/>
      <c r="AC22" s="14"/>
      <c r="AD22" s="14"/>
      <c r="AE22" s="14">
        <f t="shared" si="20"/>
        <v>0</v>
      </c>
      <c r="AF22" s="21" t="s">
        <v>32</v>
      </c>
      <c r="AG22" s="14"/>
      <c r="AH22" s="14"/>
      <c r="AI22" s="14"/>
      <c r="AJ22" s="14">
        <f t="shared" si="21"/>
        <v>0</v>
      </c>
      <c r="AK22" s="21" t="s">
        <v>32</v>
      </c>
      <c r="AL22" s="2">
        <f t="shared" si="22"/>
        <v>17</v>
      </c>
      <c r="AM22" s="2">
        <f t="shared" si="22"/>
        <v>168</v>
      </c>
      <c r="AN22" s="2">
        <f t="shared" si="22"/>
        <v>182</v>
      </c>
      <c r="AO22" s="14">
        <f t="shared" si="22"/>
        <v>-14</v>
      </c>
      <c r="AP22" s="25">
        <f t="shared" si="24"/>
        <v>0.92307692307692313</v>
      </c>
      <c r="AQ22" s="26">
        <v>2</v>
      </c>
      <c r="AR22" s="65" t="str">
        <f>+AK22</f>
        <v>Club Mooloolaba</v>
      </c>
      <c r="AS22" s="41">
        <f t="shared" ref="AS22:AW22" si="26">+AL22</f>
        <v>17</v>
      </c>
      <c r="AT22" s="41">
        <f t="shared" si="26"/>
        <v>168</v>
      </c>
      <c r="AU22" s="41">
        <f t="shared" si="26"/>
        <v>182</v>
      </c>
      <c r="AV22" s="41">
        <f t="shared" si="26"/>
        <v>-14</v>
      </c>
      <c r="AW22" s="70">
        <f t="shared" si="26"/>
        <v>0.92307692307692313</v>
      </c>
    </row>
    <row r="23" spans="2:49" x14ac:dyDescent="0.25">
      <c r="B23" s="21" t="s">
        <v>33</v>
      </c>
      <c r="C23" s="2">
        <v>8</v>
      </c>
      <c r="D23" s="2">
        <v>73</v>
      </c>
      <c r="E23" s="2">
        <v>44</v>
      </c>
      <c r="F23" s="2">
        <f t="shared" si="15"/>
        <v>29</v>
      </c>
      <c r="G23" s="21" t="s">
        <v>33</v>
      </c>
      <c r="H23" s="2">
        <v>0.5</v>
      </c>
      <c r="I23" s="2">
        <v>42</v>
      </c>
      <c r="J23" s="2">
        <v>64</v>
      </c>
      <c r="K23" s="2">
        <f t="shared" si="16"/>
        <v>-22</v>
      </c>
      <c r="L23" s="21" t="s">
        <v>33</v>
      </c>
      <c r="M23" s="2">
        <v>1</v>
      </c>
      <c r="N23" s="2">
        <v>54</v>
      </c>
      <c r="O23" s="2">
        <v>57</v>
      </c>
      <c r="P23" s="2">
        <f t="shared" si="17"/>
        <v>-3</v>
      </c>
      <c r="Q23" s="21" t="s">
        <v>33</v>
      </c>
      <c r="R23" s="2"/>
      <c r="S23" s="2"/>
      <c r="T23" s="2"/>
      <c r="U23" s="2">
        <f t="shared" si="18"/>
        <v>0</v>
      </c>
      <c r="V23" s="21" t="s">
        <v>33</v>
      </c>
      <c r="W23" s="2"/>
      <c r="X23" s="2"/>
      <c r="Y23" s="2"/>
      <c r="Z23" s="2">
        <f t="shared" si="19"/>
        <v>0</v>
      </c>
      <c r="AA23" s="21" t="s">
        <v>33</v>
      </c>
      <c r="AB23" s="2"/>
      <c r="AC23" s="2"/>
      <c r="AD23" s="2"/>
      <c r="AE23" s="2">
        <f t="shared" si="20"/>
        <v>0</v>
      </c>
      <c r="AF23" s="21" t="s">
        <v>33</v>
      </c>
      <c r="AG23" s="2"/>
      <c r="AH23" s="2"/>
      <c r="AI23" s="2"/>
      <c r="AJ23" s="2">
        <f t="shared" si="21"/>
        <v>0</v>
      </c>
      <c r="AK23" s="21" t="s">
        <v>33</v>
      </c>
      <c r="AL23" s="2">
        <f t="shared" si="22"/>
        <v>9.5</v>
      </c>
      <c r="AM23" s="2">
        <f t="shared" si="22"/>
        <v>169</v>
      </c>
      <c r="AN23" s="2">
        <f t="shared" si="22"/>
        <v>165</v>
      </c>
      <c r="AO23" s="2">
        <f t="shared" si="22"/>
        <v>4</v>
      </c>
      <c r="AP23" s="19">
        <f t="shared" si="24"/>
        <v>1.0242424242424242</v>
      </c>
      <c r="AQ23" s="18">
        <v>3</v>
      </c>
      <c r="AR23" s="65" t="str">
        <f>+AK21</f>
        <v>Club Maroochy</v>
      </c>
      <c r="AS23" s="41">
        <f t="shared" ref="AS23:AW23" si="27">+AL21</f>
        <v>16</v>
      </c>
      <c r="AT23" s="41">
        <f t="shared" si="27"/>
        <v>108</v>
      </c>
      <c r="AU23" s="41">
        <f t="shared" si="27"/>
        <v>127</v>
      </c>
      <c r="AV23" s="41">
        <f t="shared" si="27"/>
        <v>-19</v>
      </c>
      <c r="AW23" s="70">
        <f t="shared" si="27"/>
        <v>0.85039370078740162</v>
      </c>
    </row>
    <row r="24" spans="2:49" x14ac:dyDescent="0.25">
      <c r="B24" s="21" t="s">
        <v>12</v>
      </c>
      <c r="C24" s="2">
        <v>0</v>
      </c>
      <c r="D24" s="2">
        <v>44</v>
      </c>
      <c r="E24" s="2">
        <v>60</v>
      </c>
      <c r="F24" s="2">
        <f t="shared" si="15"/>
        <v>-16</v>
      </c>
      <c r="G24" s="21" t="s">
        <v>12</v>
      </c>
      <c r="H24" s="2">
        <v>9</v>
      </c>
      <c r="I24" s="2">
        <v>0</v>
      </c>
      <c r="J24" s="2">
        <v>0</v>
      </c>
      <c r="K24" s="2">
        <f t="shared" si="16"/>
        <v>0</v>
      </c>
      <c r="L24" s="21" t="s">
        <v>12</v>
      </c>
      <c r="M24" s="2">
        <v>8</v>
      </c>
      <c r="N24" s="2">
        <v>57</v>
      </c>
      <c r="O24" s="2">
        <v>54</v>
      </c>
      <c r="P24" s="2">
        <f t="shared" si="17"/>
        <v>3</v>
      </c>
      <c r="Q24" s="21" t="s">
        <v>12</v>
      </c>
      <c r="R24" s="2"/>
      <c r="S24" s="2"/>
      <c r="T24" s="2"/>
      <c r="U24" s="2">
        <f t="shared" si="18"/>
        <v>0</v>
      </c>
      <c r="V24" s="21" t="s">
        <v>12</v>
      </c>
      <c r="W24" s="2"/>
      <c r="X24" s="2"/>
      <c r="Y24" s="2"/>
      <c r="Z24" s="2">
        <f t="shared" si="19"/>
        <v>0</v>
      </c>
      <c r="AA24" s="21" t="s">
        <v>12</v>
      </c>
      <c r="AB24" s="2"/>
      <c r="AC24" s="2"/>
      <c r="AD24" s="2"/>
      <c r="AE24" s="2">
        <f t="shared" si="20"/>
        <v>0</v>
      </c>
      <c r="AF24" s="21" t="s">
        <v>12</v>
      </c>
      <c r="AG24" s="2"/>
      <c r="AH24" s="2"/>
      <c r="AI24" s="2"/>
      <c r="AJ24" s="2">
        <f t="shared" si="21"/>
        <v>0</v>
      </c>
      <c r="AK24" s="21" t="s">
        <v>12</v>
      </c>
      <c r="AL24" s="2">
        <f t="shared" si="22"/>
        <v>17</v>
      </c>
      <c r="AM24" s="2">
        <f t="shared" si="22"/>
        <v>101</v>
      </c>
      <c r="AN24" s="2">
        <f t="shared" si="22"/>
        <v>114</v>
      </c>
      <c r="AO24" s="2">
        <f t="shared" si="22"/>
        <v>-13</v>
      </c>
      <c r="AP24" s="19">
        <f t="shared" si="24"/>
        <v>0.88596491228070173</v>
      </c>
      <c r="AQ24" s="18">
        <v>7</v>
      </c>
      <c r="AR24" s="51" t="str">
        <f>+AK26</f>
        <v>Woombye</v>
      </c>
      <c r="AS24" s="20">
        <f t="shared" ref="AS24:AW24" si="28">+AL26</f>
        <v>12</v>
      </c>
      <c r="AT24" s="20">
        <f t="shared" si="28"/>
        <v>110</v>
      </c>
      <c r="AU24" s="20">
        <f t="shared" si="28"/>
        <v>128</v>
      </c>
      <c r="AV24" s="20">
        <f t="shared" si="28"/>
        <v>-18</v>
      </c>
      <c r="AW24" s="69">
        <f t="shared" si="28"/>
        <v>0.859375</v>
      </c>
    </row>
    <row r="25" spans="2:49" x14ac:dyDescent="0.25">
      <c r="B25" s="22" t="s">
        <v>34</v>
      </c>
      <c r="C25" s="2">
        <v>9</v>
      </c>
      <c r="D25" s="2">
        <v>60</v>
      </c>
      <c r="E25" s="2">
        <v>44</v>
      </c>
      <c r="F25" s="2">
        <f t="shared" si="15"/>
        <v>16</v>
      </c>
      <c r="G25" s="22" t="s">
        <v>34</v>
      </c>
      <c r="H25" s="2">
        <v>8.5</v>
      </c>
      <c r="I25" s="2">
        <v>64</v>
      </c>
      <c r="J25" s="2">
        <v>42</v>
      </c>
      <c r="K25" s="2">
        <f t="shared" si="16"/>
        <v>22</v>
      </c>
      <c r="L25" s="22" t="s">
        <v>34</v>
      </c>
      <c r="M25" s="2">
        <v>8</v>
      </c>
      <c r="N25" s="2">
        <v>69</v>
      </c>
      <c r="O25" s="2">
        <v>55</v>
      </c>
      <c r="P25" s="2">
        <f t="shared" si="17"/>
        <v>14</v>
      </c>
      <c r="Q25" s="22" t="s">
        <v>34</v>
      </c>
      <c r="R25" s="2"/>
      <c r="S25" s="2"/>
      <c r="T25" s="2"/>
      <c r="U25" s="2">
        <f t="shared" si="18"/>
        <v>0</v>
      </c>
      <c r="V25" s="22" t="s">
        <v>34</v>
      </c>
      <c r="W25" s="2"/>
      <c r="X25" s="2"/>
      <c r="Y25" s="2"/>
      <c r="Z25" s="2">
        <f t="shared" si="19"/>
        <v>0</v>
      </c>
      <c r="AA25" s="22" t="s">
        <v>34</v>
      </c>
      <c r="AB25" s="2"/>
      <c r="AC25" s="2"/>
      <c r="AD25" s="2"/>
      <c r="AE25" s="2">
        <f t="shared" si="20"/>
        <v>0</v>
      </c>
      <c r="AF25" s="22" t="s">
        <v>34</v>
      </c>
      <c r="AG25" s="2"/>
      <c r="AH25" s="2"/>
      <c r="AI25" s="2"/>
      <c r="AJ25" s="2">
        <f t="shared" si="21"/>
        <v>0</v>
      </c>
      <c r="AK25" s="22" t="s">
        <v>34</v>
      </c>
      <c r="AL25" s="2">
        <f t="shared" si="22"/>
        <v>25.5</v>
      </c>
      <c r="AM25" s="2">
        <f t="shared" si="22"/>
        <v>193</v>
      </c>
      <c r="AN25" s="2">
        <f t="shared" si="22"/>
        <v>141</v>
      </c>
      <c r="AO25" s="2">
        <f t="shared" si="22"/>
        <v>52</v>
      </c>
      <c r="AP25" s="19">
        <f t="shared" si="24"/>
        <v>1.3687943262411348</v>
      </c>
      <c r="AQ25" s="18">
        <v>6</v>
      </c>
      <c r="AR25" s="51" t="str">
        <f>+AK20</f>
        <v>Club Kawana</v>
      </c>
      <c r="AS25" s="20">
        <f t="shared" ref="AS25:AW25" si="29">+AL20</f>
        <v>11</v>
      </c>
      <c r="AT25" s="20">
        <f t="shared" si="29"/>
        <v>181</v>
      </c>
      <c r="AU25" s="20">
        <f t="shared" si="29"/>
        <v>173</v>
      </c>
      <c r="AV25" s="20">
        <f t="shared" si="29"/>
        <v>8</v>
      </c>
      <c r="AW25" s="69">
        <f t="shared" si="29"/>
        <v>1.046242774566474</v>
      </c>
    </row>
    <row r="26" spans="2:49" x14ac:dyDescent="0.25">
      <c r="B26" s="21" t="s">
        <v>6</v>
      </c>
      <c r="C26" s="2">
        <v>9</v>
      </c>
      <c r="D26" s="2">
        <v>0</v>
      </c>
      <c r="E26" s="2">
        <v>0</v>
      </c>
      <c r="F26" s="2">
        <f t="shared" si="15"/>
        <v>0</v>
      </c>
      <c r="G26" s="21" t="s">
        <v>6</v>
      </c>
      <c r="H26" s="2">
        <v>2</v>
      </c>
      <c r="I26" s="2">
        <v>55</v>
      </c>
      <c r="J26" s="2">
        <v>65</v>
      </c>
      <c r="K26" s="2">
        <f t="shared" si="16"/>
        <v>-10</v>
      </c>
      <c r="L26" s="21" t="s">
        <v>6</v>
      </c>
      <c r="M26" s="2">
        <v>1</v>
      </c>
      <c r="N26" s="2">
        <v>55</v>
      </c>
      <c r="O26" s="2">
        <v>63</v>
      </c>
      <c r="P26" s="2">
        <f t="shared" si="17"/>
        <v>-8</v>
      </c>
      <c r="Q26" s="21" t="s">
        <v>6</v>
      </c>
      <c r="R26" s="2"/>
      <c r="S26" s="2"/>
      <c r="T26" s="2"/>
      <c r="U26" s="2">
        <f t="shared" si="18"/>
        <v>0</v>
      </c>
      <c r="V26" s="21" t="s">
        <v>6</v>
      </c>
      <c r="W26" s="2"/>
      <c r="X26" s="2"/>
      <c r="Y26" s="2"/>
      <c r="Z26" s="2">
        <f t="shared" si="19"/>
        <v>0</v>
      </c>
      <c r="AA26" s="21" t="s">
        <v>6</v>
      </c>
      <c r="AB26" s="2"/>
      <c r="AC26" s="2"/>
      <c r="AD26" s="2"/>
      <c r="AE26" s="2">
        <f t="shared" si="20"/>
        <v>0</v>
      </c>
      <c r="AF26" s="21" t="s">
        <v>6</v>
      </c>
      <c r="AG26" s="2"/>
      <c r="AH26" s="2"/>
      <c r="AI26" s="2"/>
      <c r="AJ26" s="2">
        <f t="shared" si="21"/>
        <v>0</v>
      </c>
      <c r="AK26" s="21" t="s">
        <v>6</v>
      </c>
      <c r="AL26" s="2">
        <f t="shared" si="22"/>
        <v>12</v>
      </c>
      <c r="AM26" s="2">
        <f t="shared" si="22"/>
        <v>110</v>
      </c>
      <c r="AN26" s="2">
        <f t="shared" si="22"/>
        <v>128</v>
      </c>
      <c r="AO26" s="2">
        <f t="shared" si="22"/>
        <v>-18</v>
      </c>
      <c r="AP26" s="19">
        <f t="shared" si="24"/>
        <v>0.859375</v>
      </c>
      <c r="AQ26" s="18">
        <v>5</v>
      </c>
      <c r="AR26" s="51" t="str">
        <f>+AK23</f>
        <v>Coolum Beach</v>
      </c>
      <c r="AS26" s="20">
        <f t="shared" ref="AS26:AW26" si="30">+AL23</f>
        <v>9.5</v>
      </c>
      <c r="AT26" s="20">
        <f t="shared" si="30"/>
        <v>169</v>
      </c>
      <c r="AU26" s="20">
        <f t="shared" si="30"/>
        <v>165</v>
      </c>
      <c r="AV26" s="20">
        <f t="shared" si="30"/>
        <v>4</v>
      </c>
      <c r="AW26" s="69">
        <f t="shared" si="30"/>
        <v>1.0242424242424242</v>
      </c>
    </row>
    <row r="27" spans="2:49" x14ac:dyDescent="0.25">
      <c r="B27" s="22"/>
      <c r="C27" s="2"/>
      <c r="D27" s="2"/>
      <c r="E27" s="2"/>
      <c r="F27" s="2">
        <f t="shared" si="15"/>
        <v>0</v>
      </c>
      <c r="G27" s="22"/>
      <c r="H27" s="2"/>
      <c r="I27" s="2"/>
      <c r="J27" s="2"/>
      <c r="K27" s="2">
        <f t="shared" si="16"/>
        <v>0</v>
      </c>
      <c r="L27" s="22"/>
      <c r="M27" s="2"/>
      <c r="N27" s="2"/>
      <c r="O27" s="2"/>
      <c r="P27" s="2">
        <f t="shared" si="17"/>
        <v>0</v>
      </c>
      <c r="Q27" s="22"/>
      <c r="R27" s="2"/>
      <c r="S27" s="2"/>
      <c r="T27" s="2"/>
      <c r="U27" s="2">
        <f t="shared" si="18"/>
        <v>0</v>
      </c>
      <c r="V27" s="22"/>
      <c r="W27" s="2"/>
      <c r="X27" s="2"/>
      <c r="Y27" s="2"/>
      <c r="Z27" s="2">
        <f t="shared" si="19"/>
        <v>0</v>
      </c>
      <c r="AA27" s="22"/>
      <c r="AB27" s="2"/>
      <c r="AC27" s="2"/>
      <c r="AD27" s="2"/>
      <c r="AE27" s="2">
        <f t="shared" si="20"/>
        <v>0</v>
      </c>
      <c r="AF27" s="22"/>
      <c r="AG27" s="2"/>
      <c r="AH27" s="2"/>
      <c r="AI27" s="2"/>
      <c r="AJ27" s="2">
        <f t="shared" si="21"/>
        <v>0</v>
      </c>
      <c r="AK27" s="22"/>
      <c r="AL27" s="2"/>
      <c r="AM27" s="2"/>
      <c r="AN27" s="2"/>
      <c r="AO27" s="2">
        <f t="shared" si="22"/>
        <v>0</v>
      </c>
      <c r="AP27" s="19" t="e">
        <f t="shared" si="24"/>
        <v>#DIV/0!</v>
      </c>
      <c r="AQ27" s="18">
        <v>8</v>
      </c>
      <c r="AR27" s="21"/>
      <c r="AS27" s="2"/>
      <c r="AT27" s="2"/>
      <c r="AU27" s="2"/>
      <c r="AV27" s="2"/>
      <c r="AW27" s="2"/>
    </row>
    <row r="28" spans="2:49" x14ac:dyDescent="0.25">
      <c r="C28" s="2">
        <v>18</v>
      </c>
      <c r="D28" s="2">
        <v>117</v>
      </c>
      <c r="E28" s="2">
        <v>117</v>
      </c>
      <c r="F28" s="2">
        <f>SUM(F20:F27)</f>
        <v>0</v>
      </c>
      <c r="H28" s="2">
        <f>SUM(H20:H27)</f>
        <v>36</v>
      </c>
      <c r="I28" s="2">
        <f>SUM(I20:I27)</f>
        <v>341</v>
      </c>
      <c r="J28" s="2">
        <f>SUM(J20:J27)</f>
        <v>341</v>
      </c>
      <c r="K28" s="2">
        <f>SUM(K20:K27)</f>
        <v>0</v>
      </c>
      <c r="M28" s="2">
        <f>SUM(M20:M27)</f>
        <v>36</v>
      </c>
      <c r="N28" s="2">
        <f>SUM(N20:N27)</f>
        <v>353</v>
      </c>
      <c r="O28" s="2">
        <f>SUM(O20:O27)</f>
        <v>353</v>
      </c>
      <c r="P28" s="2">
        <f>SUM(P20:P27)</f>
        <v>0</v>
      </c>
      <c r="R28" s="2">
        <f>SUM(R20:R27)</f>
        <v>0</v>
      </c>
      <c r="S28" s="2">
        <f>SUM(S20:S27)</f>
        <v>0</v>
      </c>
      <c r="T28" s="2">
        <f>SUM(T20:T27)</f>
        <v>0</v>
      </c>
      <c r="U28" s="2">
        <f>SUM(U20:U27)</f>
        <v>0</v>
      </c>
      <c r="W28" s="2">
        <f>SUM(W20:W27)</f>
        <v>0</v>
      </c>
      <c r="X28" s="2">
        <f>SUM(X20:X27)</f>
        <v>0</v>
      </c>
      <c r="Y28" s="2">
        <f>SUM(Y20:Y27)</f>
        <v>0</v>
      </c>
      <c r="Z28" s="2">
        <f>SUM(Z20:Z27)</f>
        <v>0</v>
      </c>
      <c r="AB28" s="2">
        <f>SUM(AB20:AB27)</f>
        <v>0</v>
      </c>
      <c r="AC28" s="2">
        <f>SUM(AC20:AC27)</f>
        <v>0</v>
      </c>
      <c r="AD28" s="2">
        <f>SUM(AD20:AD27)</f>
        <v>0</v>
      </c>
      <c r="AE28" s="2">
        <f>SUM(AE20:AE27)</f>
        <v>0</v>
      </c>
      <c r="AG28" s="2">
        <f>SUM(AG20:AG27)</f>
        <v>0</v>
      </c>
      <c r="AH28" s="2">
        <f>SUM(AH20:AH27)</f>
        <v>0</v>
      </c>
      <c r="AI28" s="2">
        <f>SUM(AI20:AI27)</f>
        <v>0</v>
      </c>
      <c r="AJ28" s="2">
        <f>SUM(AJ20:AJ27)</f>
        <v>0</v>
      </c>
      <c r="AL28" s="2">
        <f>SUM(AL20:AL27)</f>
        <v>108</v>
      </c>
      <c r="AM28" s="2">
        <f>SUM(AM20:AM27)</f>
        <v>1030</v>
      </c>
      <c r="AN28" s="2">
        <f>SUM(AN20:AN27)</f>
        <v>1030</v>
      </c>
      <c r="AO28" s="2">
        <f>SUM(AO20:AO27)</f>
        <v>0</v>
      </c>
      <c r="AS28" s="2">
        <f>SUM(AS20:AS27)</f>
        <v>108</v>
      </c>
      <c r="AT28" s="2">
        <f>SUM(AT20:AT27)</f>
        <v>1030</v>
      </c>
      <c r="AU28" s="2">
        <f>SUM(AU20:AU27)</f>
        <v>1030</v>
      </c>
      <c r="AV28" s="2">
        <f>SUM(AV20:AV27)</f>
        <v>0</v>
      </c>
    </row>
    <row r="29" spans="2:49" x14ac:dyDescent="0.25">
      <c r="C29" s="4">
        <v>36</v>
      </c>
      <c r="D29" s="4"/>
      <c r="E29" s="4"/>
      <c r="F29" s="4"/>
      <c r="H29" s="4">
        <v>36</v>
      </c>
      <c r="I29" s="4"/>
      <c r="J29" s="4"/>
      <c r="K29" s="4"/>
      <c r="M29" s="4">
        <v>36</v>
      </c>
      <c r="N29" s="4"/>
      <c r="O29" s="4"/>
      <c r="P29" s="4"/>
      <c r="R29" s="4">
        <v>36</v>
      </c>
      <c r="S29" s="4"/>
      <c r="T29" s="4"/>
      <c r="U29" s="4"/>
      <c r="W29" s="4">
        <v>36</v>
      </c>
      <c r="X29" s="4"/>
      <c r="Y29" s="4"/>
      <c r="Z29" s="4"/>
      <c r="AB29" s="4">
        <v>36</v>
      </c>
      <c r="AC29" s="4"/>
      <c r="AD29" s="4"/>
      <c r="AE29" s="4"/>
      <c r="AG29" s="4">
        <v>36</v>
      </c>
      <c r="AH29" s="4"/>
      <c r="AI29" s="4"/>
      <c r="AJ29" s="4"/>
      <c r="AL29" s="4">
        <f>7*36</f>
        <v>252</v>
      </c>
      <c r="AM29" s="4"/>
      <c r="AN29" s="4"/>
      <c r="AO29" s="4"/>
      <c r="AS29" s="4">
        <f>7*36</f>
        <v>252</v>
      </c>
      <c r="AT29" s="4"/>
      <c r="AU29" s="4"/>
      <c r="AV29" s="4"/>
    </row>
    <row r="30" spans="2:49" x14ac:dyDescent="0.25">
      <c r="B30" s="1" t="s">
        <v>41</v>
      </c>
      <c r="C30" s="4"/>
      <c r="D30" s="4"/>
      <c r="E30" s="4"/>
      <c r="F30" s="4"/>
      <c r="G30" s="1" t="s">
        <v>42</v>
      </c>
      <c r="H30" s="4"/>
      <c r="I30" s="4"/>
      <c r="J30" s="4"/>
      <c r="K30" s="4"/>
      <c r="M30" s="4"/>
      <c r="N30" s="4"/>
      <c r="O30" s="4"/>
      <c r="P30" s="4"/>
      <c r="R30" s="4"/>
      <c r="S30" s="4"/>
      <c r="T30" s="4"/>
      <c r="U30" s="4"/>
      <c r="W30" s="4"/>
      <c r="X30" s="4"/>
      <c r="Y30" s="4"/>
      <c r="Z30" s="4"/>
      <c r="AB30" s="4"/>
      <c r="AC30" s="4"/>
      <c r="AD30" s="4"/>
      <c r="AE30" s="4"/>
      <c r="AG30" s="4"/>
      <c r="AH30" s="4"/>
      <c r="AI30" s="4"/>
      <c r="AJ30" s="4"/>
      <c r="AL30" s="4"/>
      <c r="AM30" s="4"/>
      <c r="AN30" s="4"/>
      <c r="AO30" s="4"/>
    </row>
    <row r="31" spans="2:49" ht="16.5" thickBot="1" x14ac:dyDescent="0.3">
      <c r="C31" s="4"/>
      <c r="D31" s="4"/>
      <c r="E31" s="4"/>
      <c r="F31" s="4"/>
      <c r="H31" s="4"/>
      <c r="I31" s="4"/>
      <c r="J31" s="4"/>
      <c r="K31" s="4"/>
      <c r="M31" s="4"/>
      <c r="N31" s="4"/>
      <c r="O31" s="4"/>
      <c r="P31" s="4"/>
      <c r="R31" s="4"/>
      <c r="S31" s="4"/>
      <c r="T31" s="4"/>
      <c r="U31" s="4"/>
      <c r="W31" s="4"/>
      <c r="X31" s="4"/>
      <c r="Y31" s="4"/>
      <c r="Z31" s="4"/>
      <c r="AB31" s="4"/>
      <c r="AC31" s="4"/>
      <c r="AD31" s="4"/>
      <c r="AE31" s="4"/>
      <c r="AG31" s="4"/>
      <c r="AH31" s="4"/>
      <c r="AI31" s="4"/>
      <c r="AJ31" s="4"/>
      <c r="AL31" s="4"/>
      <c r="AM31" s="4"/>
      <c r="AN31" s="4"/>
      <c r="AO31" s="4"/>
    </row>
    <row r="32" spans="2:49" ht="16.5" thickBot="1" x14ac:dyDescent="0.3">
      <c r="B32" s="28" t="s">
        <v>35</v>
      </c>
      <c r="C32" s="4"/>
      <c r="D32" s="11" t="s">
        <v>15</v>
      </c>
      <c r="E32" s="12"/>
      <c r="F32" s="4"/>
      <c r="G32" s="28" t="s">
        <v>35</v>
      </c>
      <c r="H32" s="4"/>
      <c r="I32" s="29" t="s">
        <v>16</v>
      </c>
      <c r="J32" s="20"/>
      <c r="K32" s="4"/>
      <c r="L32" s="28" t="s">
        <v>35</v>
      </c>
      <c r="M32" s="4"/>
      <c r="N32" s="29" t="s">
        <v>17</v>
      </c>
      <c r="O32" s="20"/>
      <c r="P32" s="4"/>
      <c r="Q32" s="28" t="s">
        <v>35</v>
      </c>
      <c r="R32" s="4"/>
      <c r="S32" s="29" t="s">
        <v>10</v>
      </c>
      <c r="T32" s="20"/>
      <c r="U32" s="4"/>
      <c r="V32" s="28" t="s">
        <v>35</v>
      </c>
      <c r="W32" s="4"/>
      <c r="X32" s="29" t="s">
        <v>18</v>
      </c>
      <c r="Y32" s="20"/>
      <c r="Z32" s="4"/>
      <c r="AA32" s="28" t="s">
        <v>35</v>
      </c>
      <c r="AB32" s="4"/>
      <c r="AC32" s="29" t="s">
        <v>19</v>
      </c>
      <c r="AD32" s="20"/>
      <c r="AE32" s="4"/>
      <c r="AF32" s="28" t="s">
        <v>35</v>
      </c>
      <c r="AG32" s="4"/>
      <c r="AH32" s="35" t="s">
        <v>20</v>
      </c>
      <c r="AI32" s="20"/>
      <c r="AJ32" s="4"/>
      <c r="AK32" s="28" t="s">
        <v>35</v>
      </c>
      <c r="AL32" s="4"/>
      <c r="AM32" s="29" t="s">
        <v>30</v>
      </c>
      <c r="AN32" s="20"/>
      <c r="AO32" s="4"/>
      <c r="AR32" s="28" t="s">
        <v>35</v>
      </c>
      <c r="AT32" s="55" t="s">
        <v>31</v>
      </c>
      <c r="AU32" s="58"/>
      <c r="AV32" s="57"/>
    </row>
    <row r="33" spans="2:49" x14ac:dyDescent="0.25">
      <c r="B33" s="20" t="s">
        <v>0</v>
      </c>
      <c r="C33" s="9" t="s">
        <v>28</v>
      </c>
      <c r="D33" s="10" t="s">
        <v>1</v>
      </c>
      <c r="E33" s="10" t="s">
        <v>2</v>
      </c>
      <c r="F33" s="9" t="s">
        <v>3</v>
      </c>
      <c r="G33" s="20" t="s">
        <v>0</v>
      </c>
      <c r="H33" s="9" t="s">
        <v>28</v>
      </c>
      <c r="I33" s="10" t="s">
        <v>1</v>
      </c>
      <c r="J33" s="10" t="s">
        <v>2</v>
      </c>
      <c r="K33" s="9" t="s">
        <v>3</v>
      </c>
      <c r="L33" s="20" t="s">
        <v>0</v>
      </c>
      <c r="M33" s="9" t="s">
        <v>28</v>
      </c>
      <c r="N33" s="10" t="s">
        <v>1</v>
      </c>
      <c r="O33" s="10" t="s">
        <v>2</v>
      </c>
      <c r="P33" s="9" t="s">
        <v>3</v>
      </c>
      <c r="Q33" s="20" t="s">
        <v>0</v>
      </c>
      <c r="R33" s="9" t="s">
        <v>28</v>
      </c>
      <c r="S33" s="10" t="s">
        <v>1</v>
      </c>
      <c r="T33" s="10" t="s">
        <v>2</v>
      </c>
      <c r="U33" s="9" t="s">
        <v>3</v>
      </c>
      <c r="V33" s="20" t="s">
        <v>0</v>
      </c>
      <c r="W33" s="9" t="s">
        <v>28</v>
      </c>
      <c r="X33" s="10" t="s">
        <v>1</v>
      </c>
      <c r="Y33" s="10" t="s">
        <v>2</v>
      </c>
      <c r="Z33" s="9" t="s">
        <v>3</v>
      </c>
      <c r="AA33" s="20" t="s">
        <v>0</v>
      </c>
      <c r="AB33" s="9" t="s">
        <v>28</v>
      </c>
      <c r="AC33" s="10" t="s">
        <v>1</v>
      </c>
      <c r="AD33" s="10" t="s">
        <v>2</v>
      </c>
      <c r="AE33" s="9" t="s">
        <v>3</v>
      </c>
      <c r="AF33" s="20" t="s">
        <v>0</v>
      </c>
      <c r="AG33" s="9" t="s">
        <v>28</v>
      </c>
      <c r="AH33" s="10" t="s">
        <v>1</v>
      </c>
      <c r="AI33" s="10" t="s">
        <v>2</v>
      </c>
      <c r="AJ33" s="9" t="s">
        <v>3</v>
      </c>
      <c r="AK33" s="20" t="s">
        <v>0</v>
      </c>
      <c r="AL33" s="9" t="s">
        <v>28</v>
      </c>
      <c r="AM33" s="10" t="s">
        <v>1</v>
      </c>
      <c r="AN33" s="10" t="s">
        <v>2</v>
      </c>
      <c r="AO33" s="9" t="s">
        <v>3</v>
      </c>
      <c r="AP33" s="24" t="s">
        <v>9</v>
      </c>
      <c r="AR33" s="20" t="s">
        <v>0</v>
      </c>
      <c r="AS33" s="9" t="s">
        <v>28</v>
      </c>
      <c r="AT33" s="10" t="s">
        <v>1</v>
      </c>
      <c r="AU33" s="10" t="s">
        <v>2</v>
      </c>
      <c r="AV33" s="9" t="s">
        <v>3</v>
      </c>
      <c r="AW33" s="24" t="s">
        <v>9</v>
      </c>
    </row>
    <row r="34" spans="2:49" x14ac:dyDescent="0.25">
      <c r="B34" s="22" t="s">
        <v>7</v>
      </c>
      <c r="C34" s="2">
        <v>0</v>
      </c>
      <c r="D34" s="2">
        <v>51</v>
      </c>
      <c r="E34" s="2">
        <v>65</v>
      </c>
      <c r="F34" s="2">
        <f t="shared" ref="F34:F41" si="31">+D34-E34</f>
        <v>-14</v>
      </c>
      <c r="G34" s="22" t="s">
        <v>7</v>
      </c>
      <c r="H34" s="2">
        <v>1</v>
      </c>
      <c r="I34" s="2">
        <v>52</v>
      </c>
      <c r="J34" s="2">
        <v>55</v>
      </c>
      <c r="K34" s="2">
        <f t="shared" ref="K34:K41" si="32">+I34-J34</f>
        <v>-3</v>
      </c>
      <c r="L34" s="22" t="s">
        <v>7</v>
      </c>
      <c r="M34" s="2">
        <v>9</v>
      </c>
      <c r="N34" s="2">
        <v>0</v>
      </c>
      <c r="O34" s="2">
        <v>0</v>
      </c>
      <c r="P34" s="2">
        <f t="shared" ref="P34:P41" si="33">+N34-O34</f>
        <v>0</v>
      </c>
      <c r="Q34" s="22" t="s">
        <v>7</v>
      </c>
      <c r="R34" s="2"/>
      <c r="S34" s="2"/>
      <c r="T34" s="2"/>
      <c r="U34" s="2">
        <f t="shared" ref="U34:U41" si="34">+S34-T34</f>
        <v>0</v>
      </c>
      <c r="V34" s="22" t="s">
        <v>7</v>
      </c>
      <c r="W34" s="2"/>
      <c r="X34" s="2"/>
      <c r="Y34" s="2"/>
      <c r="Z34" s="2">
        <f t="shared" ref="Z34:Z41" si="35">+X34-Y34</f>
        <v>0</v>
      </c>
      <c r="AA34" s="22" t="s">
        <v>7</v>
      </c>
      <c r="AB34" s="2"/>
      <c r="AC34" s="2"/>
      <c r="AD34" s="2"/>
      <c r="AE34" s="2">
        <f t="shared" ref="AE34:AE41" si="36">+AC34-AD34</f>
        <v>0</v>
      </c>
      <c r="AF34" s="22" t="s">
        <v>7</v>
      </c>
      <c r="AG34" s="2"/>
      <c r="AH34" s="2"/>
      <c r="AI34" s="2"/>
      <c r="AJ34" s="2">
        <f t="shared" ref="AJ34:AJ41" si="37">+AH34-AI34</f>
        <v>0</v>
      </c>
      <c r="AK34" s="22" t="s">
        <v>7</v>
      </c>
      <c r="AL34" s="2">
        <f t="shared" ref="AL34:AO40" si="38">+C34+H34+M34+R34+W34+AB34+AG34</f>
        <v>10</v>
      </c>
      <c r="AM34" s="2">
        <f t="shared" si="38"/>
        <v>103</v>
      </c>
      <c r="AN34" s="2">
        <f t="shared" si="38"/>
        <v>120</v>
      </c>
      <c r="AO34" s="2">
        <f t="shared" si="38"/>
        <v>-17</v>
      </c>
      <c r="AP34" s="19">
        <f>+AM34/AN34</f>
        <v>0.85833333333333328</v>
      </c>
      <c r="AQ34" s="18">
        <v>8</v>
      </c>
      <c r="AR34" s="22" t="str">
        <f>+AK35</f>
        <v>Club Kawana</v>
      </c>
      <c r="AS34" s="41">
        <f t="shared" ref="AS34:AW34" si="39">+AL35</f>
        <v>22</v>
      </c>
      <c r="AT34" s="41">
        <f t="shared" si="39"/>
        <v>115</v>
      </c>
      <c r="AU34" s="41">
        <f t="shared" si="39"/>
        <v>111</v>
      </c>
      <c r="AV34" s="41">
        <f t="shared" si="39"/>
        <v>4</v>
      </c>
      <c r="AW34" s="43">
        <f t="shared" si="39"/>
        <v>1.0360360360360361</v>
      </c>
    </row>
    <row r="35" spans="2:49" x14ac:dyDescent="0.25">
      <c r="B35" s="21" t="s">
        <v>4</v>
      </c>
      <c r="C35" s="2">
        <v>9</v>
      </c>
      <c r="D35" s="2">
        <v>0</v>
      </c>
      <c r="E35" s="2">
        <v>0</v>
      </c>
      <c r="F35" s="2">
        <f t="shared" si="31"/>
        <v>0</v>
      </c>
      <c r="G35" s="21" t="s">
        <v>4</v>
      </c>
      <c r="H35" s="2">
        <v>8</v>
      </c>
      <c r="I35" s="2">
        <v>54</v>
      </c>
      <c r="J35" s="2">
        <v>50</v>
      </c>
      <c r="K35" s="2">
        <f t="shared" si="32"/>
        <v>4</v>
      </c>
      <c r="L35" s="21" t="s">
        <v>4</v>
      </c>
      <c r="M35" s="2">
        <v>5</v>
      </c>
      <c r="N35" s="2">
        <v>61</v>
      </c>
      <c r="O35" s="2">
        <v>61</v>
      </c>
      <c r="P35" s="2">
        <f t="shared" si="33"/>
        <v>0</v>
      </c>
      <c r="Q35" s="21" t="s">
        <v>4</v>
      </c>
      <c r="R35" s="2"/>
      <c r="S35" s="2"/>
      <c r="T35" s="2"/>
      <c r="U35" s="2">
        <f t="shared" si="34"/>
        <v>0</v>
      </c>
      <c r="V35" s="21" t="s">
        <v>4</v>
      </c>
      <c r="W35" s="2"/>
      <c r="X35" s="2"/>
      <c r="Y35" s="2"/>
      <c r="Z35" s="2">
        <f t="shared" si="35"/>
        <v>0</v>
      </c>
      <c r="AA35" s="21" t="s">
        <v>4</v>
      </c>
      <c r="AB35" s="2"/>
      <c r="AC35" s="2"/>
      <c r="AD35" s="2"/>
      <c r="AE35" s="2">
        <f t="shared" si="36"/>
        <v>0</v>
      </c>
      <c r="AF35" s="21" t="s">
        <v>4</v>
      </c>
      <c r="AG35" s="2"/>
      <c r="AH35" s="2"/>
      <c r="AI35" s="2"/>
      <c r="AJ35" s="2">
        <f t="shared" si="37"/>
        <v>0</v>
      </c>
      <c r="AK35" s="21" t="s">
        <v>4</v>
      </c>
      <c r="AL35" s="2">
        <f t="shared" si="38"/>
        <v>22</v>
      </c>
      <c r="AM35" s="2">
        <f t="shared" si="38"/>
        <v>115</v>
      </c>
      <c r="AN35" s="2">
        <f t="shared" si="38"/>
        <v>111</v>
      </c>
      <c r="AO35" s="2">
        <f t="shared" si="38"/>
        <v>4</v>
      </c>
      <c r="AP35" s="19">
        <f t="shared" ref="AP35:AP40" si="40">+AM35/AN35</f>
        <v>1.0360360360360361</v>
      </c>
      <c r="AQ35" s="18">
        <v>5</v>
      </c>
      <c r="AR35" s="21" t="str">
        <f>+AK40</f>
        <v>Waves Caloundra</v>
      </c>
      <c r="AS35" s="20">
        <f t="shared" ref="AS35:AW35" si="41">+AL40</f>
        <v>18</v>
      </c>
      <c r="AT35" s="20">
        <f t="shared" si="41"/>
        <v>185</v>
      </c>
      <c r="AU35" s="20">
        <f t="shared" si="41"/>
        <v>147</v>
      </c>
      <c r="AV35" s="20">
        <f t="shared" si="41"/>
        <v>38</v>
      </c>
      <c r="AW35" s="42">
        <f t="shared" si="41"/>
        <v>1.2585034013605443</v>
      </c>
    </row>
    <row r="36" spans="2:49" x14ac:dyDescent="0.25">
      <c r="B36" s="21" t="s">
        <v>32</v>
      </c>
      <c r="C36" s="14">
        <v>7</v>
      </c>
      <c r="D36" s="14">
        <v>58</v>
      </c>
      <c r="E36" s="14">
        <v>48</v>
      </c>
      <c r="F36" s="2">
        <f t="shared" si="31"/>
        <v>10</v>
      </c>
      <c r="G36" s="21" t="s">
        <v>32</v>
      </c>
      <c r="H36" s="14">
        <v>0</v>
      </c>
      <c r="I36" s="14">
        <v>41</v>
      </c>
      <c r="J36" s="14">
        <v>67</v>
      </c>
      <c r="K36" s="2">
        <f t="shared" si="32"/>
        <v>-26</v>
      </c>
      <c r="L36" s="21" t="s">
        <v>32</v>
      </c>
      <c r="M36" s="14">
        <v>4</v>
      </c>
      <c r="N36" s="14">
        <v>61</v>
      </c>
      <c r="O36" s="14">
        <v>61</v>
      </c>
      <c r="P36" s="2">
        <f t="shared" si="33"/>
        <v>0</v>
      </c>
      <c r="Q36" s="21" t="s">
        <v>32</v>
      </c>
      <c r="R36" s="14"/>
      <c r="S36" s="14"/>
      <c r="T36" s="14"/>
      <c r="U36" s="2">
        <f t="shared" si="34"/>
        <v>0</v>
      </c>
      <c r="V36" s="21" t="s">
        <v>32</v>
      </c>
      <c r="W36" s="14"/>
      <c r="X36" s="14"/>
      <c r="Y36" s="14"/>
      <c r="Z36" s="2">
        <f t="shared" si="35"/>
        <v>0</v>
      </c>
      <c r="AA36" s="21" t="s">
        <v>32</v>
      </c>
      <c r="AB36" s="14"/>
      <c r="AC36" s="14"/>
      <c r="AD36" s="14"/>
      <c r="AE36" s="2">
        <f t="shared" si="36"/>
        <v>0</v>
      </c>
      <c r="AF36" s="21" t="s">
        <v>32</v>
      </c>
      <c r="AG36" s="14"/>
      <c r="AH36" s="14"/>
      <c r="AI36" s="14"/>
      <c r="AJ36" s="2">
        <f t="shared" si="37"/>
        <v>0</v>
      </c>
      <c r="AK36" s="21" t="s">
        <v>32</v>
      </c>
      <c r="AL36" s="2">
        <f t="shared" si="38"/>
        <v>11</v>
      </c>
      <c r="AM36" s="2">
        <f t="shared" si="38"/>
        <v>160</v>
      </c>
      <c r="AN36" s="2">
        <f t="shared" si="38"/>
        <v>176</v>
      </c>
      <c r="AO36" s="2">
        <f t="shared" si="38"/>
        <v>-16</v>
      </c>
      <c r="AP36" s="19">
        <f t="shared" si="40"/>
        <v>0.90909090909090906</v>
      </c>
      <c r="AQ36" s="18">
        <v>4</v>
      </c>
      <c r="AR36" s="21" t="str">
        <f>+AK37</f>
        <v>Glasshouse</v>
      </c>
      <c r="AS36" s="20">
        <f t="shared" ref="AS36:AW36" si="42">+AL37</f>
        <v>18</v>
      </c>
      <c r="AT36" s="20">
        <f t="shared" si="42"/>
        <v>165</v>
      </c>
      <c r="AU36" s="20">
        <f t="shared" si="42"/>
        <v>164</v>
      </c>
      <c r="AV36" s="20">
        <f t="shared" si="42"/>
        <v>1</v>
      </c>
      <c r="AW36" s="42">
        <f t="shared" si="42"/>
        <v>1.0060975609756098</v>
      </c>
    </row>
    <row r="37" spans="2:49" x14ac:dyDescent="0.25">
      <c r="B37" s="21" t="s">
        <v>38</v>
      </c>
      <c r="C37" s="2">
        <v>2</v>
      </c>
      <c r="D37" s="2">
        <v>48</v>
      </c>
      <c r="E37" s="2">
        <v>58</v>
      </c>
      <c r="F37" s="2">
        <f t="shared" si="31"/>
        <v>-10</v>
      </c>
      <c r="G37" s="21" t="s">
        <v>38</v>
      </c>
      <c r="H37" s="2">
        <v>8</v>
      </c>
      <c r="I37" s="2">
        <v>55</v>
      </c>
      <c r="J37" s="2">
        <v>52</v>
      </c>
      <c r="K37" s="2">
        <f t="shared" si="32"/>
        <v>3</v>
      </c>
      <c r="L37" s="21" t="s">
        <v>38</v>
      </c>
      <c r="M37" s="2">
        <v>8</v>
      </c>
      <c r="N37" s="2">
        <v>62</v>
      </c>
      <c r="O37" s="2">
        <v>54</v>
      </c>
      <c r="P37" s="2">
        <f t="shared" si="33"/>
        <v>8</v>
      </c>
      <c r="Q37" s="21" t="s">
        <v>38</v>
      </c>
      <c r="R37" s="2"/>
      <c r="S37" s="2"/>
      <c r="T37" s="2"/>
      <c r="U37" s="2">
        <f t="shared" si="34"/>
        <v>0</v>
      </c>
      <c r="V37" s="21" t="s">
        <v>38</v>
      </c>
      <c r="W37" s="2"/>
      <c r="X37" s="2"/>
      <c r="Y37" s="2"/>
      <c r="Z37" s="2">
        <f t="shared" si="35"/>
        <v>0</v>
      </c>
      <c r="AA37" s="21" t="s">
        <v>38</v>
      </c>
      <c r="AB37" s="2"/>
      <c r="AC37" s="2"/>
      <c r="AD37" s="2"/>
      <c r="AE37" s="2">
        <f t="shared" si="36"/>
        <v>0</v>
      </c>
      <c r="AF37" s="21" t="s">
        <v>38</v>
      </c>
      <c r="AG37" s="2"/>
      <c r="AH37" s="2"/>
      <c r="AI37" s="2"/>
      <c r="AJ37" s="2">
        <f t="shared" si="37"/>
        <v>0</v>
      </c>
      <c r="AK37" s="21" t="s">
        <v>38</v>
      </c>
      <c r="AL37" s="2">
        <f t="shared" si="38"/>
        <v>18</v>
      </c>
      <c r="AM37" s="2">
        <f t="shared" si="38"/>
        <v>165</v>
      </c>
      <c r="AN37" s="2">
        <f t="shared" si="38"/>
        <v>164</v>
      </c>
      <c r="AO37" s="2">
        <f t="shared" si="38"/>
        <v>1</v>
      </c>
      <c r="AP37" s="19">
        <f t="shared" si="40"/>
        <v>1.0060975609756098</v>
      </c>
      <c r="AQ37" s="18">
        <v>3</v>
      </c>
      <c r="AR37" s="21" t="str">
        <f>+AK38</f>
        <v>Headland Pacific</v>
      </c>
      <c r="AS37" s="20">
        <f t="shared" ref="AS37:AW38" si="43">+AL38</f>
        <v>18</v>
      </c>
      <c r="AT37" s="20">
        <f t="shared" si="43"/>
        <v>117</v>
      </c>
      <c r="AU37" s="20">
        <f t="shared" si="43"/>
        <v>118</v>
      </c>
      <c r="AV37" s="20">
        <f t="shared" si="43"/>
        <v>-1</v>
      </c>
      <c r="AW37" s="42">
        <f t="shared" si="43"/>
        <v>0.99152542372881358</v>
      </c>
    </row>
    <row r="38" spans="2:49" x14ac:dyDescent="0.25">
      <c r="B38" s="22" t="s">
        <v>29</v>
      </c>
      <c r="C38" s="2">
        <v>9</v>
      </c>
      <c r="D38" s="2">
        <v>65</v>
      </c>
      <c r="E38" s="2">
        <v>51</v>
      </c>
      <c r="F38" s="2">
        <f t="shared" si="31"/>
        <v>14</v>
      </c>
      <c r="G38" s="22" t="s">
        <v>29</v>
      </c>
      <c r="H38" s="2">
        <v>9</v>
      </c>
      <c r="I38" s="2">
        <v>0</v>
      </c>
      <c r="J38" s="2">
        <v>0</v>
      </c>
      <c r="K38" s="2">
        <f t="shared" si="32"/>
        <v>0</v>
      </c>
      <c r="L38" s="22" t="s">
        <v>29</v>
      </c>
      <c r="M38" s="2">
        <v>0</v>
      </c>
      <c r="N38" s="2">
        <v>52</v>
      </c>
      <c r="O38" s="2">
        <v>67</v>
      </c>
      <c r="P38" s="2">
        <f t="shared" si="33"/>
        <v>-15</v>
      </c>
      <c r="Q38" s="22" t="s">
        <v>29</v>
      </c>
      <c r="R38" s="2"/>
      <c r="S38" s="2"/>
      <c r="T38" s="2"/>
      <c r="U38" s="2">
        <f t="shared" si="34"/>
        <v>0</v>
      </c>
      <c r="V38" s="22" t="s">
        <v>29</v>
      </c>
      <c r="W38" s="2"/>
      <c r="X38" s="2"/>
      <c r="Y38" s="2"/>
      <c r="Z38" s="2">
        <f t="shared" si="35"/>
        <v>0</v>
      </c>
      <c r="AA38" s="22" t="s">
        <v>29</v>
      </c>
      <c r="AB38" s="2"/>
      <c r="AC38" s="2"/>
      <c r="AD38" s="2"/>
      <c r="AE38" s="2">
        <f t="shared" si="36"/>
        <v>0</v>
      </c>
      <c r="AF38" s="22" t="s">
        <v>29</v>
      </c>
      <c r="AG38" s="2"/>
      <c r="AH38" s="2"/>
      <c r="AI38" s="2"/>
      <c r="AJ38" s="2">
        <f t="shared" si="37"/>
        <v>0</v>
      </c>
      <c r="AK38" s="22" t="s">
        <v>29</v>
      </c>
      <c r="AL38" s="2">
        <f t="shared" si="38"/>
        <v>18</v>
      </c>
      <c r="AM38" s="2">
        <f t="shared" si="38"/>
        <v>117</v>
      </c>
      <c r="AN38" s="2">
        <f t="shared" si="38"/>
        <v>118</v>
      </c>
      <c r="AO38" s="2">
        <f t="shared" si="38"/>
        <v>-1</v>
      </c>
      <c r="AP38" s="19">
        <f t="shared" si="40"/>
        <v>0.99152542372881358</v>
      </c>
      <c r="AQ38" s="18">
        <v>7</v>
      </c>
      <c r="AR38" s="22" t="str">
        <f>+AK39</f>
        <v>Pelican Waters</v>
      </c>
      <c r="AS38" s="41">
        <f t="shared" si="43"/>
        <v>11</v>
      </c>
      <c r="AT38" s="41">
        <f t="shared" si="43"/>
        <v>162</v>
      </c>
      <c r="AU38" s="41">
        <f t="shared" si="43"/>
        <v>171</v>
      </c>
      <c r="AV38" s="41">
        <f t="shared" si="43"/>
        <v>-9</v>
      </c>
      <c r="AW38" s="43">
        <f t="shared" si="43"/>
        <v>0.94736842105263153</v>
      </c>
    </row>
    <row r="39" spans="2:49" x14ac:dyDescent="0.25">
      <c r="B39" s="21" t="s">
        <v>8</v>
      </c>
      <c r="C39" s="2">
        <v>1</v>
      </c>
      <c r="D39" s="2">
        <v>41</v>
      </c>
      <c r="E39" s="2">
        <v>68</v>
      </c>
      <c r="F39" s="2">
        <f t="shared" si="31"/>
        <v>-27</v>
      </c>
      <c r="G39" s="21" t="s">
        <v>8</v>
      </c>
      <c r="H39" s="2">
        <v>9</v>
      </c>
      <c r="I39" s="2">
        <v>67</v>
      </c>
      <c r="J39" s="2">
        <v>41</v>
      </c>
      <c r="K39" s="2">
        <f t="shared" si="32"/>
        <v>26</v>
      </c>
      <c r="L39" s="21" t="s">
        <v>8</v>
      </c>
      <c r="M39" s="2">
        <v>1</v>
      </c>
      <c r="N39" s="2">
        <v>54</v>
      </c>
      <c r="O39" s="2">
        <v>62</v>
      </c>
      <c r="P39" s="2">
        <f t="shared" si="33"/>
        <v>-8</v>
      </c>
      <c r="Q39" s="21" t="s">
        <v>8</v>
      </c>
      <c r="R39" s="2"/>
      <c r="S39" s="2"/>
      <c r="T39" s="2"/>
      <c r="U39" s="2">
        <f t="shared" si="34"/>
        <v>0</v>
      </c>
      <c r="V39" s="21" t="s">
        <v>8</v>
      </c>
      <c r="W39" s="2"/>
      <c r="X39" s="2"/>
      <c r="Y39" s="2"/>
      <c r="Z39" s="2">
        <f t="shared" si="35"/>
        <v>0</v>
      </c>
      <c r="AA39" s="21" t="s">
        <v>8</v>
      </c>
      <c r="AB39" s="2"/>
      <c r="AC39" s="2"/>
      <c r="AD39" s="2"/>
      <c r="AE39" s="2">
        <f t="shared" si="36"/>
        <v>0</v>
      </c>
      <c r="AF39" s="21" t="s">
        <v>8</v>
      </c>
      <c r="AG39" s="2"/>
      <c r="AH39" s="2"/>
      <c r="AI39" s="2"/>
      <c r="AJ39" s="2">
        <f t="shared" si="37"/>
        <v>0</v>
      </c>
      <c r="AK39" s="21" t="s">
        <v>8</v>
      </c>
      <c r="AL39" s="2">
        <f t="shared" si="38"/>
        <v>11</v>
      </c>
      <c r="AM39" s="2">
        <f t="shared" si="38"/>
        <v>162</v>
      </c>
      <c r="AN39" s="2">
        <f t="shared" si="38"/>
        <v>171</v>
      </c>
      <c r="AO39" s="2">
        <f t="shared" si="38"/>
        <v>-9</v>
      </c>
      <c r="AP39" s="19">
        <f t="shared" si="40"/>
        <v>0.94736842105263153</v>
      </c>
      <c r="AQ39" s="18">
        <v>2</v>
      </c>
      <c r="AR39" s="22" t="str">
        <f>+AK36</f>
        <v>Club Mooloolaba</v>
      </c>
      <c r="AS39" s="41">
        <f t="shared" ref="AS39:AW39" si="44">+AL36</f>
        <v>11</v>
      </c>
      <c r="AT39" s="41">
        <f t="shared" si="44"/>
        <v>160</v>
      </c>
      <c r="AU39" s="41">
        <f t="shared" si="44"/>
        <v>176</v>
      </c>
      <c r="AV39" s="41">
        <f t="shared" si="44"/>
        <v>-16</v>
      </c>
      <c r="AW39" s="43">
        <f t="shared" si="44"/>
        <v>0.90909090909090906</v>
      </c>
    </row>
    <row r="40" spans="2:49" x14ac:dyDescent="0.25">
      <c r="B40" s="21" t="s">
        <v>34</v>
      </c>
      <c r="C40" s="2">
        <v>8</v>
      </c>
      <c r="D40" s="2">
        <v>68</v>
      </c>
      <c r="E40" s="2">
        <v>41</v>
      </c>
      <c r="F40" s="2">
        <f t="shared" si="31"/>
        <v>27</v>
      </c>
      <c r="G40" s="21" t="s">
        <v>34</v>
      </c>
      <c r="H40" s="2">
        <v>1</v>
      </c>
      <c r="I40" s="2">
        <v>50</v>
      </c>
      <c r="J40" s="2">
        <v>54</v>
      </c>
      <c r="K40" s="2">
        <f t="shared" si="32"/>
        <v>-4</v>
      </c>
      <c r="L40" s="21" t="s">
        <v>34</v>
      </c>
      <c r="M40" s="2">
        <v>9</v>
      </c>
      <c r="N40" s="2">
        <v>67</v>
      </c>
      <c r="O40" s="2">
        <v>52</v>
      </c>
      <c r="P40" s="2">
        <f t="shared" si="33"/>
        <v>15</v>
      </c>
      <c r="Q40" s="21" t="s">
        <v>34</v>
      </c>
      <c r="R40" s="2"/>
      <c r="S40" s="2"/>
      <c r="T40" s="2"/>
      <c r="U40" s="2">
        <f t="shared" si="34"/>
        <v>0</v>
      </c>
      <c r="V40" s="21" t="s">
        <v>34</v>
      </c>
      <c r="W40" s="2"/>
      <c r="X40" s="2"/>
      <c r="Y40" s="2"/>
      <c r="Z40" s="2">
        <f t="shared" si="35"/>
        <v>0</v>
      </c>
      <c r="AA40" s="21" t="s">
        <v>34</v>
      </c>
      <c r="AB40" s="2"/>
      <c r="AC40" s="2"/>
      <c r="AD40" s="2"/>
      <c r="AE40" s="2">
        <f t="shared" si="36"/>
        <v>0</v>
      </c>
      <c r="AF40" s="21" t="s">
        <v>34</v>
      </c>
      <c r="AG40" s="2"/>
      <c r="AH40" s="2"/>
      <c r="AI40" s="2"/>
      <c r="AJ40" s="2">
        <f t="shared" si="37"/>
        <v>0</v>
      </c>
      <c r="AK40" s="21" t="s">
        <v>34</v>
      </c>
      <c r="AL40" s="2">
        <f t="shared" si="38"/>
        <v>18</v>
      </c>
      <c r="AM40" s="2">
        <f t="shared" si="38"/>
        <v>185</v>
      </c>
      <c r="AN40" s="2">
        <f t="shared" si="38"/>
        <v>147</v>
      </c>
      <c r="AO40" s="2">
        <f t="shared" si="38"/>
        <v>38</v>
      </c>
      <c r="AP40" s="19">
        <f t="shared" si="40"/>
        <v>1.2585034013605443</v>
      </c>
      <c r="AQ40" s="18">
        <v>1</v>
      </c>
      <c r="AR40" s="21" t="str">
        <f>+AK34</f>
        <v>Buderim</v>
      </c>
      <c r="AS40" s="20">
        <f t="shared" ref="AS40:AW40" si="45">+AL34</f>
        <v>10</v>
      </c>
      <c r="AT40" s="20">
        <f t="shared" si="45"/>
        <v>103</v>
      </c>
      <c r="AU40" s="20">
        <f t="shared" si="45"/>
        <v>120</v>
      </c>
      <c r="AV40" s="20">
        <f t="shared" si="45"/>
        <v>-17</v>
      </c>
      <c r="AW40" s="42">
        <f t="shared" si="45"/>
        <v>0.85833333333333328</v>
      </c>
    </row>
    <row r="41" spans="2:49" x14ac:dyDescent="0.25">
      <c r="B41" s="22"/>
      <c r="C41" s="2"/>
      <c r="D41" s="2"/>
      <c r="E41" s="2"/>
      <c r="F41" s="2">
        <f t="shared" si="31"/>
        <v>0</v>
      </c>
      <c r="G41" s="22"/>
      <c r="H41" s="2"/>
      <c r="I41" s="2"/>
      <c r="J41" s="2"/>
      <c r="K41" s="2">
        <f t="shared" si="32"/>
        <v>0</v>
      </c>
      <c r="L41" s="22"/>
      <c r="M41" s="2"/>
      <c r="N41" s="2"/>
      <c r="O41" s="2"/>
      <c r="P41" s="2">
        <f t="shared" si="33"/>
        <v>0</v>
      </c>
      <c r="Q41" s="22"/>
      <c r="R41" s="2"/>
      <c r="S41" s="2"/>
      <c r="T41" s="2"/>
      <c r="U41" s="2">
        <f t="shared" si="34"/>
        <v>0</v>
      </c>
      <c r="V41" s="22"/>
      <c r="W41" s="2"/>
      <c r="X41" s="2"/>
      <c r="Y41" s="2"/>
      <c r="Z41" s="2">
        <f t="shared" si="35"/>
        <v>0</v>
      </c>
      <c r="AA41" s="22"/>
      <c r="AB41" s="2"/>
      <c r="AC41" s="2"/>
      <c r="AD41" s="2"/>
      <c r="AE41" s="2">
        <f t="shared" si="36"/>
        <v>0</v>
      </c>
      <c r="AF41" s="22"/>
      <c r="AG41" s="2"/>
      <c r="AH41" s="2"/>
      <c r="AI41" s="2"/>
      <c r="AJ41" s="2">
        <f t="shared" si="37"/>
        <v>0</v>
      </c>
      <c r="AK41" s="22"/>
      <c r="AL41" s="2"/>
      <c r="AM41" s="2"/>
      <c r="AN41" s="2"/>
      <c r="AO41" s="2"/>
      <c r="AP41" s="2"/>
      <c r="AQ41" s="18">
        <v>6</v>
      </c>
      <c r="AR41" s="21"/>
      <c r="AS41" s="2"/>
      <c r="AT41" s="2"/>
      <c r="AU41" s="2"/>
      <c r="AV41" s="2"/>
      <c r="AW41" s="2"/>
    </row>
    <row r="42" spans="2:49" x14ac:dyDescent="0.25">
      <c r="C42" s="2">
        <f>SUM(C34:C41)</f>
        <v>36</v>
      </c>
      <c r="D42" s="2">
        <f>SUM(D34:D41)</f>
        <v>331</v>
      </c>
      <c r="E42" s="2">
        <f>SUM(E34:E41)</f>
        <v>331</v>
      </c>
      <c r="F42" s="2">
        <f>SUM(F34:F41)</f>
        <v>0</v>
      </c>
      <c r="H42" s="2">
        <f>SUM(H34:H41)</f>
        <v>36</v>
      </c>
      <c r="I42" s="2">
        <f>SUM(I34:I41)</f>
        <v>319</v>
      </c>
      <c r="J42" s="2">
        <f>SUM(J34:J41)</f>
        <v>319</v>
      </c>
      <c r="K42" s="2">
        <f>SUM(K34:K41)</f>
        <v>0</v>
      </c>
      <c r="M42" s="2">
        <f>SUM(M34:M41)</f>
        <v>36</v>
      </c>
      <c r="N42" s="2">
        <f>SUM(N34:N41)</f>
        <v>357</v>
      </c>
      <c r="O42" s="2">
        <f>SUM(O34:O41)</f>
        <v>357</v>
      </c>
      <c r="P42" s="2">
        <f>SUM(P34:P41)</f>
        <v>0</v>
      </c>
      <c r="R42" s="2">
        <f>SUM(R34:R41)</f>
        <v>0</v>
      </c>
      <c r="S42" s="2">
        <f>SUM(S34:S41)</f>
        <v>0</v>
      </c>
      <c r="T42" s="2">
        <f>SUM(T34:T41)</f>
        <v>0</v>
      </c>
      <c r="U42" s="2">
        <f>SUM(U34:U41)</f>
        <v>0</v>
      </c>
      <c r="W42" s="2">
        <f>SUM(W34:W41)</f>
        <v>0</v>
      </c>
      <c r="X42" s="2">
        <f>SUM(X34:X41)</f>
        <v>0</v>
      </c>
      <c r="Y42" s="2">
        <f>SUM(Y34:Y41)</f>
        <v>0</v>
      </c>
      <c r="Z42" s="2">
        <f>SUM(Z34:Z41)</f>
        <v>0</v>
      </c>
      <c r="AB42" s="2">
        <f>SUM(AB34:AB41)</f>
        <v>0</v>
      </c>
      <c r="AC42" s="2">
        <f>SUM(AC34:AC41)</f>
        <v>0</v>
      </c>
      <c r="AD42" s="2">
        <f>SUM(AD34:AD41)</f>
        <v>0</v>
      </c>
      <c r="AE42" s="2">
        <f>SUM(AE34:AE41)</f>
        <v>0</v>
      </c>
      <c r="AG42" s="2">
        <f>SUM(AG34:AG41)</f>
        <v>0</v>
      </c>
      <c r="AH42" s="2">
        <f>SUM(AH34:AH41)</f>
        <v>0</v>
      </c>
      <c r="AI42" s="2">
        <f>SUM(AI34:AI41)</f>
        <v>0</v>
      </c>
      <c r="AJ42" s="2">
        <f>SUM(AJ34:AJ41)</f>
        <v>0</v>
      </c>
      <c r="AL42" s="2">
        <f>SUM(AL34:AL41)</f>
        <v>108</v>
      </c>
      <c r="AM42" s="2">
        <f>SUM(AM34:AM41)</f>
        <v>1007</v>
      </c>
      <c r="AN42" s="2">
        <f>SUM(AN34:AN41)</f>
        <v>1007</v>
      </c>
      <c r="AO42" s="2">
        <f>SUM(AO34:AO41)</f>
        <v>0</v>
      </c>
      <c r="AS42" s="2">
        <f>SUM(AS34:AS41)</f>
        <v>108</v>
      </c>
      <c r="AT42" s="2">
        <f>SUM(AT34:AT41)</f>
        <v>1007</v>
      </c>
      <c r="AU42" s="2">
        <f>SUM(AU34:AU41)</f>
        <v>1007</v>
      </c>
      <c r="AV42" s="2">
        <f>SUM(AV34:AV41)</f>
        <v>0</v>
      </c>
    </row>
    <row r="43" spans="2:49" x14ac:dyDescent="0.25">
      <c r="C43" s="4">
        <v>36</v>
      </c>
      <c r="D43" s="4"/>
      <c r="E43" s="4"/>
      <c r="F43" s="4"/>
      <c r="H43" s="4">
        <v>36</v>
      </c>
      <c r="I43" s="4"/>
      <c r="J43" s="4"/>
      <c r="K43" s="4"/>
      <c r="M43" s="4">
        <v>36</v>
      </c>
      <c r="N43" s="4"/>
      <c r="O43" s="4"/>
      <c r="P43" s="4"/>
      <c r="R43" s="4">
        <v>36</v>
      </c>
      <c r="S43" s="4"/>
      <c r="T43" s="4"/>
      <c r="U43" s="4"/>
      <c r="W43" s="4">
        <v>36</v>
      </c>
      <c r="X43" s="4"/>
      <c r="Y43" s="4"/>
      <c r="Z43" s="4"/>
      <c r="AB43" s="4">
        <v>36</v>
      </c>
      <c r="AC43" s="4"/>
      <c r="AD43" s="4"/>
      <c r="AE43" s="4"/>
      <c r="AG43" s="4">
        <v>36</v>
      </c>
      <c r="AH43" s="4"/>
      <c r="AI43" s="4"/>
      <c r="AJ43" s="4"/>
      <c r="AL43" s="4">
        <f>7*36</f>
        <v>252</v>
      </c>
      <c r="AM43" s="4"/>
      <c r="AN43" s="4"/>
      <c r="AO43" s="4"/>
      <c r="AS43" s="4">
        <f>7*36</f>
        <v>252</v>
      </c>
      <c r="AT43" s="4"/>
      <c r="AU43" s="4"/>
      <c r="AV43" s="4"/>
    </row>
    <row r="44" spans="2:49" ht="16.5" thickBot="1" x14ac:dyDescent="0.3">
      <c r="C44" s="4"/>
      <c r="D44" s="4"/>
      <c r="E44" s="4"/>
      <c r="F44" s="4"/>
      <c r="H44" s="4"/>
      <c r="I44" s="4"/>
      <c r="J44" s="4"/>
      <c r="K44" s="4"/>
      <c r="L44" s="16"/>
      <c r="M44" s="17"/>
      <c r="N44" s="17"/>
      <c r="O44" s="4"/>
      <c r="P44" s="4"/>
      <c r="R44" s="4"/>
      <c r="S44" s="4"/>
      <c r="T44" s="4"/>
      <c r="U44" s="4"/>
      <c r="W44" s="4"/>
      <c r="X44" s="4"/>
      <c r="Y44" s="4"/>
      <c r="Z44" s="4"/>
      <c r="AB44" s="4"/>
      <c r="AC44" s="4"/>
      <c r="AD44" s="4"/>
      <c r="AE44" s="4"/>
      <c r="AG44" s="4"/>
      <c r="AH44" s="4"/>
      <c r="AI44" s="4"/>
      <c r="AJ44" s="4"/>
      <c r="AL44" s="4"/>
      <c r="AM44" s="4"/>
      <c r="AN44" s="4"/>
      <c r="AO44" s="4"/>
    </row>
    <row r="45" spans="2:49" ht="16.5" thickBot="1" x14ac:dyDescent="0.3">
      <c r="B45" s="6" t="s">
        <v>22</v>
      </c>
      <c r="D45" s="11" t="s">
        <v>15</v>
      </c>
      <c r="E45" s="12"/>
      <c r="G45" s="6" t="s">
        <v>22</v>
      </c>
      <c r="I45" s="32" t="s">
        <v>16</v>
      </c>
      <c r="J45" s="33"/>
      <c r="L45" s="6" t="s">
        <v>22</v>
      </c>
      <c r="N45" s="32" t="s">
        <v>17</v>
      </c>
      <c r="O45" s="33"/>
      <c r="Q45" s="6" t="s">
        <v>22</v>
      </c>
      <c r="S45" s="32" t="s">
        <v>10</v>
      </c>
      <c r="T45" s="33"/>
      <c r="V45" s="6" t="s">
        <v>22</v>
      </c>
      <c r="X45" s="32" t="s">
        <v>18</v>
      </c>
      <c r="Y45" s="33"/>
      <c r="AA45" s="6" t="s">
        <v>22</v>
      </c>
      <c r="AC45" s="32" t="s">
        <v>19</v>
      </c>
      <c r="AD45" s="33"/>
      <c r="AF45" s="6" t="s">
        <v>22</v>
      </c>
      <c r="AH45" s="32" t="s">
        <v>20</v>
      </c>
      <c r="AI45" s="33"/>
      <c r="AK45" s="6" t="s">
        <v>22</v>
      </c>
      <c r="AM45" s="32" t="s">
        <v>30</v>
      </c>
      <c r="AN45" s="33"/>
      <c r="AR45" s="6" t="s">
        <v>22</v>
      </c>
      <c r="AS45" s="1"/>
      <c r="AT45" s="59" t="s">
        <v>31</v>
      </c>
      <c r="AU45" s="60"/>
      <c r="AV45" s="61"/>
    </row>
    <row r="46" spans="2:49" x14ac:dyDescent="0.25">
      <c r="B46" s="20" t="s">
        <v>0</v>
      </c>
      <c r="C46" s="9" t="s">
        <v>28</v>
      </c>
      <c r="D46" s="10" t="s">
        <v>1</v>
      </c>
      <c r="E46" s="10" t="s">
        <v>2</v>
      </c>
      <c r="F46" s="9" t="s">
        <v>3</v>
      </c>
      <c r="G46" s="20" t="s">
        <v>0</v>
      </c>
      <c r="H46" s="9" t="s">
        <v>28</v>
      </c>
      <c r="I46" s="10" t="s">
        <v>1</v>
      </c>
      <c r="J46" s="10" t="s">
        <v>2</v>
      </c>
      <c r="K46" s="9" t="s">
        <v>3</v>
      </c>
      <c r="L46" s="20" t="s">
        <v>0</v>
      </c>
      <c r="M46" s="9" t="s">
        <v>28</v>
      </c>
      <c r="N46" s="10" t="s">
        <v>1</v>
      </c>
      <c r="O46" s="10" t="s">
        <v>2</v>
      </c>
      <c r="P46" s="9" t="s">
        <v>3</v>
      </c>
      <c r="Q46" s="20" t="s">
        <v>0</v>
      </c>
      <c r="R46" s="9" t="s">
        <v>28</v>
      </c>
      <c r="S46" s="10" t="s">
        <v>1</v>
      </c>
      <c r="T46" s="10" t="s">
        <v>2</v>
      </c>
      <c r="U46" s="9" t="s">
        <v>3</v>
      </c>
      <c r="V46" s="20" t="s">
        <v>0</v>
      </c>
      <c r="W46" s="9" t="s">
        <v>28</v>
      </c>
      <c r="X46" s="10" t="s">
        <v>1</v>
      </c>
      <c r="Y46" s="10" t="s">
        <v>2</v>
      </c>
      <c r="Z46" s="9" t="s">
        <v>3</v>
      </c>
      <c r="AA46" s="20" t="s">
        <v>0</v>
      </c>
      <c r="AB46" s="9" t="s">
        <v>28</v>
      </c>
      <c r="AC46" s="10" t="s">
        <v>1</v>
      </c>
      <c r="AD46" s="10" t="s">
        <v>2</v>
      </c>
      <c r="AE46" s="9" t="s">
        <v>3</v>
      </c>
      <c r="AF46" s="20" t="s">
        <v>0</v>
      </c>
      <c r="AG46" s="9" t="s">
        <v>28</v>
      </c>
      <c r="AH46" s="10" t="s">
        <v>1</v>
      </c>
      <c r="AI46" s="10" t="s">
        <v>2</v>
      </c>
      <c r="AJ46" s="9" t="s">
        <v>3</v>
      </c>
      <c r="AK46" s="20" t="s">
        <v>0</v>
      </c>
      <c r="AL46" s="9" t="s">
        <v>28</v>
      </c>
      <c r="AM46" s="10" t="s">
        <v>1</v>
      </c>
      <c r="AN46" s="10" t="s">
        <v>2</v>
      </c>
      <c r="AO46" s="9" t="s">
        <v>3</v>
      </c>
      <c r="AP46" s="24" t="s">
        <v>9</v>
      </c>
      <c r="AR46" s="20" t="s">
        <v>0</v>
      </c>
      <c r="AS46" s="9" t="s">
        <v>28</v>
      </c>
      <c r="AT46" s="10" t="s">
        <v>1</v>
      </c>
      <c r="AU46" s="10" t="s">
        <v>2</v>
      </c>
      <c r="AV46" s="9" t="s">
        <v>3</v>
      </c>
      <c r="AW46" s="24" t="s">
        <v>9</v>
      </c>
    </row>
    <row r="47" spans="2:49" x14ac:dyDescent="0.25">
      <c r="B47" s="22" t="s">
        <v>7</v>
      </c>
      <c r="C47" s="2">
        <v>8</v>
      </c>
      <c r="D47" s="2">
        <v>64</v>
      </c>
      <c r="E47" s="2">
        <v>55</v>
      </c>
      <c r="F47" s="2">
        <f t="shared" ref="F47:F54" si="46">+D47-E47</f>
        <v>9</v>
      </c>
      <c r="G47" s="22" t="s">
        <v>7</v>
      </c>
      <c r="H47" s="2">
        <v>0</v>
      </c>
      <c r="I47" s="2">
        <v>45</v>
      </c>
      <c r="J47" s="2">
        <v>83</v>
      </c>
      <c r="K47" s="2">
        <f t="shared" ref="K47:K54" si="47">+I47-J47</f>
        <v>-38</v>
      </c>
      <c r="L47" s="22" t="s">
        <v>7</v>
      </c>
      <c r="M47" s="2">
        <v>2</v>
      </c>
      <c r="N47" s="2">
        <v>54</v>
      </c>
      <c r="O47" s="2">
        <v>56</v>
      </c>
      <c r="P47" s="2">
        <f t="shared" ref="P47:P54" si="48">+N47-O47</f>
        <v>-2</v>
      </c>
      <c r="Q47" s="22" t="s">
        <v>7</v>
      </c>
      <c r="R47" s="2"/>
      <c r="S47" s="2"/>
      <c r="T47" s="2"/>
      <c r="U47" s="2">
        <f t="shared" ref="U47:U54" si="49">+S47-T47</f>
        <v>0</v>
      </c>
      <c r="V47" s="22" t="s">
        <v>7</v>
      </c>
      <c r="W47" s="2"/>
      <c r="X47" s="2"/>
      <c r="Y47" s="2"/>
      <c r="Z47" s="2">
        <f t="shared" ref="Z47:Z54" si="50">+X47-Y47</f>
        <v>0</v>
      </c>
      <c r="AA47" s="22" t="s">
        <v>7</v>
      </c>
      <c r="AB47" s="2"/>
      <c r="AC47" s="2"/>
      <c r="AD47" s="2"/>
      <c r="AE47" s="2">
        <f t="shared" ref="AE47:AE54" si="51">+AC47-AD47</f>
        <v>0</v>
      </c>
      <c r="AF47" s="22" t="s">
        <v>7</v>
      </c>
      <c r="AG47" s="2"/>
      <c r="AH47" s="2"/>
      <c r="AI47" s="2"/>
      <c r="AJ47" s="2">
        <f t="shared" ref="AJ47:AJ54" si="52">+AH47-AI47</f>
        <v>0</v>
      </c>
      <c r="AK47" s="22" t="s">
        <v>7</v>
      </c>
      <c r="AL47" s="2">
        <f t="shared" ref="AL47:AO53" si="53">+C47+H47+M47+R47+W47+AB47+AG47</f>
        <v>10</v>
      </c>
      <c r="AM47" s="2">
        <f t="shared" si="53"/>
        <v>163</v>
      </c>
      <c r="AN47" s="2">
        <f t="shared" si="53"/>
        <v>194</v>
      </c>
      <c r="AO47" s="2">
        <f t="shared" si="53"/>
        <v>-31</v>
      </c>
      <c r="AP47" s="19">
        <f>+AM47/AN47</f>
        <v>0.84020618556701032</v>
      </c>
      <c r="AQ47" s="18">
        <v>8</v>
      </c>
      <c r="AR47" s="22" t="str">
        <f>+AK49</f>
        <v>Club Maroochy</v>
      </c>
      <c r="AS47" s="41">
        <f t="shared" ref="AS47:AW47" si="54">+AL49</f>
        <v>26</v>
      </c>
      <c r="AT47" s="41">
        <f t="shared" si="54"/>
        <v>142</v>
      </c>
      <c r="AU47" s="41">
        <f t="shared" si="54"/>
        <v>100</v>
      </c>
      <c r="AV47" s="41">
        <f t="shared" si="54"/>
        <v>42</v>
      </c>
      <c r="AW47" s="43">
        <f t="shared" si="54"/>
        <v>1.42</v>
      </c>
    </row>
    <row r="48" spans="2:49" x14ac:dyDescent="0.25">
      <c r="B48" s="21" t="s">
        <v>4</v>
      </c>
      <c r="C48" s="2">
        <v>1</v>
      </c>
      <c r="D48" s="2">
        <v>51</v>
      </c>
      <c r="E48" s="2">
        <v>57</v>
      </c>
      <c r="F48" s="2">
        <f t="shared" si="46"/>
        <v>-6</v>
      </c>
      <c r="G48" s="21" t="s">
        <v>4</v>
      </c>
      <c r="H48" s="2">
        <v>9</v>
      </c>
      <c r="I48" s="2">
        <v>0</v>
      </c>
      <c r="J48" s="2">
        <v>0</v>
      </c>
      <c r="K48" s="2">
        <f t="shared" si="47"/>
        <v>0</v>
      </c>
      <c r="L48" s="21" t="s">
        <v>4</v>
      </c>
      <c r="M48" s="2">
        <v>1</v>
      </c>
      <c r="N48" s="2">
        <v>55</v>
      </c>
      <c r="O48" s="2">
        <v>59</v>
      </c>
      <c r="P48" s="2">
        <f t="shared" si="48"/>
        <v>-4</v>
      </c>
      <c r="Q48" s="21" t="s">
        <v>4</v>
      </c>
      <c r="R48" s="2"/>
      <c r="S48" s="2"/>
      <c r="T48" s="2"/>
      <c r="U48" s="2">
        <f t="shared" si="49"/>
        <v>0</v>
      </c>
      <c r="V48" s="21" t="s">
        <v>4</v>
      </c>
      <c r="W48" s="2"/>
      <c r="X48" s="2"/>
      <c r="Y48" s="2"/>
      <c r="Z48" s="2">
        <f t="shared" si="50"/>
        <v>0</v>
      </c>
      <c r="AA48" s="21" t="s">
        <v>4</v>
      </c>
      <c r="AB48" s="2"/>
      <c r="AC48" s="2"/>
      <c r="AD48" s="2"/>
      <c r="AE48" s="2">
        <f t="shared" si="51"/>
        <v>0</v>
      </c>
      <c r="AF48" s="21" t="s">
        <v>4</v>
      </c>
      <c r="AG48" s="2"/>
      <c r="AH48" s="2"/>
      <c r="AI48" s="2"/>
      <c r="AJ48" s="2">
        <f t="shared" si="52"/>
        <v>0</v>
      </c>
      <c r="AK48" s="21" t="s">
        <v>4</v>
      </c>
      <c r="AL48" s="2">
        <f t="shared" si="53"/>
        <v>11</v>
      </c>
      <c r="AM48" s="2">
        <f t="shared" si="53"/>
        <v>106</v>
      </c>
      <c r="AN48" s="2">
        <f t="shared" si="53"/>
        <v>116</v>
      </c>
      <c r="AO48" s="2">
        <f t="shared" si="53"/>
        <v>-10</v>
      </c>
      <c r="AP48" s="19">
        <f t="shared" ref="AP48:AP53" si="55">+AM48/AN48</f>
        <v>0.91379310344827591</v>
      </c>
      <c r="AQ48" s="18">
        <v>5</v>
      </c>
      <c r="AR48" s="21" t="str">
        <f>+AK53</f>
        <v>Palmwoods</v>
      </c>
      <c r="AS48" s="20">
        <f t="shared" ref="AS48:AW48" si="56">+AL53</f>
        <v>25</v>
      </c>
      <c r="AT48" s="20">
        <f t="shared" si="56"/>
        <v>123</v>
      </c>
      <c r="AU48" s="20">
        <f t="shared" si="56"/>
        <v>95</v>
      </c>
      <c r="AV48" s="20">
        <f t="shared" si="56"/>
        <v>28</v>
      </c>
      <c r="AW48" s="42">
        <f t="shared" si="56"/>
        <v>1.2947368421052632</v>
      </c>
    </row>
    <row r="49" spans="2:49" x14ac:dyDescent="0.25">
      <c r="B49" s="21" t="s">
        <v>5</v>
      </c>
      <c r="C49" s="14">
        <v>9</v>
      </c>
      <c r="D49" s="14">
        <v>0</v>
      </c>
      <c r="E49" s="14">
        <v>0</v>
      </c>
      <c r="F49" s="2">
        <f t="shared" si="46"/>
        <v>0</v>
      </c>
      <c r="G49" s="21" t="s">
        <v>5</v>
      </c>
      <c r="H49" s="14">
        <v>9</v>
      </c>
      <c r="I49" s="14">
        <v>83</v>
      </c>
      <c r="J49" s="14">
        <v>45</v>
      </c>
      <c r="K49" s="2">
        <f t="shared" si="47"/>
        <v>38</v>
      </c>
      <c r="L49" s="21" t="s">
        <v>5</v>
      </c>
      <c r="M49" s="14">
        <v>8</v>
      </c>
      <c r="N49" s="14">
        <v>59</v>
      </c>
      <c r="O49" s="14">
        <v>55</v>
      </c>
      <c r="P49" s="2">
        <f t="shared" si="48"/>
        <v>4</v>
      </c>
      <c r="Q49" s="21" t="s">
        <v>5</v>
      </c>
      <c r="R49" s="14"/>
      <c r="S49" s="14"/>
      <c r="T49" s="14"/>
      <c r="U49" s="2">
        <f t="shared" si="49"/>
        <v>0</v>
      </c>
      <c r="V49" s="21" t="s">
        <v>5</v>
      </c>
      <c r="W49" s="14"/>
      <c r="X49" s="14"/>
      <c r="Y49" s="14"/>
      <c r="Z49" s="2">
        <f t="shared" si="50"/>
        <v>0</v>
      </c>
      <c r="AA49" s="21" t="s">
        <v>5</v>
      </c>
      <c r="AB49" s="14"/>
      <c r="AC49" s="14"/>
      <c r="AD49" s="14"/>
      <c r="AE49" s="2">
        <f t="shared" si="51"/>
        <v>0</v>
      </c>
      <c r="AF49" s="21" t="s">
        <v>5</v>
      </c>
      <c r="AG49" s="14"/>
      <c r="AH49" s="14"/>
      <c r="AI49" s="14"/>
      <c r="AJ49" s="2">
        <f t="shared" si="52"/>
        <v>0</v>
      </c>
      <c r="AK49" s="21" t="s">
        <v>5</v>
      </c>
      <c r="AL49" s="2">
        <f t="shared" si="53"/>
        <v>26</v>
      </c>
      <c r="AM49" s="2">
        <f t="shared" si="53"/>
        <v>142</v>
      </c>
      <c r="AN49" s="2">
        <f t="shared" si="53"/>
        <v>100</v>
      </c>
      <c r="AO49" s="2">
        <f t="shared" si="53"/>
        <v>42</v>
      </c>
      <c r="AP49" s="19">
        <f t="shared" si="55"/>
        <v>1.42</v>
      </c>
      <c r="AQ49" s="18">
        <v>4</v>
      </c>
      <c r="AR49" s="21" t="str">
        <f>+AK52</f>
        <v>Mapleton</v>
      </c>
      <c r="AS49" s="20">
        <f t="shared" ref="AS49:AW49" si="57">+AL52</f>
        <v>17</v>
      </c>
      <c r="AT49" s="20">
        <f t="shared" si="57"/>
        <v>175</v>
      </c>
      <c r="AU49" s="20">
        <f t="shared" si="57"/>
        <v>151</v>
      </c>
      <c r="AV49" s="20">
        <f t="shared" si="57"/>
        <v>24</v>
      </c>
      <c r="AW49" s="42">
        <f t="shared" si="57"/>
        <v>1.1589403973509933</v>
      </c>
    </row>
    <row r="50" spans="2:49" x14ac:dyDescent="0.25">
      <c r="B50" s="22" t="s">
        <v>32</v>
      </c>
      <c r="C50" s="2">
        <v>1</v>
      </c>
      <c r="D50" s="2">
        <v>55</v>
      </c>
      <c r="E50" s="2">
        <v>64</v>
      </c>
      <c r="F50" s="2">
        <f t="shared" si="46"/>
        <v>-9</v>
      </c>
      <c r="G50" s="22" t="s">
        <v>32</v>
      </c>
      <c r="H50" s="2">
        <v>0</v>
      </c>
      <c r="I50" s="2">
        <v>33</v>
      </c>
      <c r="J50" s="2">
        <v>78</v>
      </c>
      <c r="K50" s="2">
        <f t="shared" si="47"/>
        <v>-45</v>
      </c>
      <c r="L50" s="22" t="s">
        <v>32</v>
      </c>
      <c r="M50" s="2">
        <v>8</v>
      </c>
      <c r="N50" s="2">
        <v>68</v>
      </c>
      <c r="O50" s="2">
        <v>49</v>
      </c>
      <c r="P50" s="2">
        <f t="shared" si="48"/>
        <v>19</v>
      </c>
      <c r="Q50" s="22" t="s">
        <v>32</v>
      </c>
      <c r="R50" s="2"/>
      <c r="S50" s="2"/>
      <c r="T50" s="2"/>
      <c r="U50" s="2">
        <f t="shared" si="49"/>
        <v>0</v>
      </c>
      <c r="V50" s="22" t="s">
        <v>32</v>
      </c>
      <c r="W50" s="2"/>
      <c r="X50" s="2"/>
      <c r="Y50" s="2"/>
      <c r="Z50" s="2">
        <f t="shared" si="50"/>
        <v>0</v>
      </c>
      <c r="AA50" s="22" t="s">
        <v>32</v>
      </c>
      <c r="AB50" s="2"/>
      <c r="AC50" s="2"/>
      <c r="AD50" s="2"/>
      <c r="AE50" s="2">
        <f t="shared" si="51"/>
        <v>0</v>
      </c>
      <c r="AF50" s="22" t="s">
        <v>32</v>
      </c>
      <c r="AG50" s="2"/>
      <c r="AH50" s="2"/>
      <c r="AI50" s="2"/>
      <c r="AJ50" s="2">
        <f t="shared" si="52"/>
        <v>0</v>
      </c>
      <c r="AK50" s="22" t="s">
        <v>32</v>
      </c>
      <c r="AL50" s="2">
        <f t="shared" si="53"/>
        <v>9</v>
      </c>
      <c r="AM50" s="2">
        <f t="shared" si="53"/>
        <v>156</v>
      </c>
      <c r="AN50" s="2">
        <f t="shared" si="53"/>
        <v>191</v>
      </c>
      <c r="AO50" s="2">
        <f t="shared" si="53"/>
        <v>-35</v>
      </c>
      <c r="AP50" s="19">
        <f t="shared" si="55"/>
        <v>0.81675392670157065</v>
      </c>
      <c r="AQ50" s="18">
        <v>3</v>
      </c>
      <c r="AR50" s="21" t="str">
        <f>+AK48</f>
        <v>Club Kawana</v>
      </c>
      <c r="AS50" s="20">
        <f t="shared" ref="AS50:AW50" si="58">+AL48</f>
        <v>11</v>
      </c>
      <c r="AT50" s="20">
        <f t="shared" si="58"/>
        <v>106</v>
      </c>
      <c r="AU50" s="20">
        <f t="shared" si="58"/>
        <v>116</v>
      </c>
      <c r="AV50" s="20">
        <f t="shared" si="58"/>
        <v>-10</v>
      </c>
      <c r="AW50" s="42">
        <f t="shared" si="58"/>
        <v>0.91379310344827591</v>
      </c>
    </row>
    <row r="51" spans="2:49" x14ac:dyDescent="0.25">
      <c r="B51" s="21" t="s">
        <v>33</v>
      </c>
      <c r="C51" s="2">
        <v>8</v>
      </c>
      <c r="D51" s="2">
        <v>57</v>
      </c>
      <c r="E51" s="2">
        <v>51</v>
      </c>
      <c r="F51" s="2">
        <f t="shared" si="46"/>
        <v>6</v>
      </c>
      <c r="G51" s="21" t="s">
        <v>33</v>
      </c>
      <c r="H51" s="2">
        <v>1</v>
      </c>
      <c r="I51" s="2">
        <v>54</v>
      </c>
      <c r="J51" s="2">
        <v>59</v>
      </c>
      <c r="K51" s="2">
        <f t="shared" si="47"/>
        <v>-5</v>
      </c>
      <c r="L51" s="21" t="s">
        <v>33</v>
      </c>
      <c r="M51" s="2">
        <v>1</v>
      </c>
      <c r="N51" s="2">
        <v>49</v>
      </c>
      <c r="O51" s="2">
        <v>68</v>
      </c>
      <c r="P51" s="2">
        <f t="shared" si="48"/>
        <v>-19</v>
      </c>
      <c r="Q51" s="21" t="s">
        <v>33</v>
      </c>
      <c r="R51" s="2"/>
      <c r="S51" s="2"/>
      <c r="T51" s="2"/>
      <c r="U51" s="2">
        <f t="shared" si="49"/>
        <v>0</v>
      </c>
      <c r="V51" s="21" t="s">
        <v>33</v>
      </c>
      <c r="W51" s="2"/>
      <c r="X51" s="2"/>
      <c r="Y51" s="2"/>
      <c r="Z51" s="2">
        <f t="shared" si="50"/>
        <v>0</v>
      </c>
      <c r="AA51" s="21" t="s">
        <v>33</v>
      </c>
      <c r="AB51" s="2"/>
      <c r="AC51" s="2"/>
      <c r="AD51" s="2"/>
      <c r="AE51" s="2">
        <f t="shared" si="51"/>
        <v>0</v>
      </c>
      <c r="AF51" s="21" t="s">
        <v>33</v>
      </c>
      <c r="AG51" s="2"/>
      <c r="AH51" s="2"/>
      <c r="AI51" s="2"/>
      <c r="AJ51" s="2">
        <f t="shared" si="52"/>
        <v>0</v>
      </c>
      <c r="AK51" s="21" t="s">
        <v>33</v>
      </c>
      <c r="AL51" s="2">
        <f t="shared" si="53"/>
        <v>10</v>
      </c>
      <c r="AM51" s="2">
        <f t="shared" si="53"/>
        <v>160</v>
      </c>
      <c r="AN51" s="2">
        <f t="shared" si="53"/>
        <v>178</v>
      </c>
      <c r="AO51" s="2">
        <f t="shared" si="53"/>
        <v>-18</v>
      </c>
      <c r="AP51" s="19">
        <f t="shared" si="55"/>
        <v>0.898876404494382</v>
      </c>
      <c r="AQ51" s="18">
        <v>7</v>
      </c>
      <c r="AR51" s="22" t="str">
        <f>+AK51</f>
        <v>Coolum Beach</v>
      </c>
      <c r="AS51" s="41">
        <f t="shared" ref="AS51:AW51" si="59">+AL51</f>
        <v>10</v>
      </c>
      <c r="AT51" s="41">
        <f t="shared" si="59"/>
        <v>160</v>
      </c>
      <c r="AU51" s="41">
        <f t="shared" si="59"/>
        <v>178</v>
      </c>
      <c r="AV51" s="41">
        <f t="shared" si="59"/>
        <v>-18</v>
      </c>
      <c r="AW51" s="43">
        <f t="shared" si="59"/>
        <v>0.898876404494382</v>
      </c>
    </row>
    <row r="52" spans="2:49" x14ac:dyDescent="0.25">
      <c r="B52" s="21" t="s">
        <v>13</v>
      </c>
      <c r="C52" s="2">
        <v>1</v>
      </c>
      <c r="D52" s="2">
        <v>41</v>
      </c>
      <c r="E52" s="2">
        <v>64</v>
      </c>
      <c r="F52" s="2">
        <f t="shared" si="46"/>
        <v>-23</v>
      </c>
      <c r="G52" s="21" t="s">
        <v>13</v>
      </c>
      <c r="H52" s="2">
        <v>9</v>
      </c>
      <c r="I52" s="2">
        <v>78</v>
      </c>
      <c r="J52" s="2">
        <v>33</v>
      </c>
      <c r="K52" s="2">
        <f t="shared" si="47"/>
        <v>45</v>
      </c>
      <c r="L52" s="21" t="s">
        <v>13</v>
      </c>
      <c r="M52" s="2">
        <v>7</v>
      </c>
      <c r="N52" s="2">
        <v>56</v>
      </c>
      <c r="O52" s="2">
        <v>54</v>
      </c>
      <c r="P52" s="2">
        <f t="shared" si="48"/>
        <v>2</v>
      </c>
      <c r="Q52" s="21" t="s">
        <v>13</v>
      </c>
      <c r="R52" s="2"/>
      <c r="S52" s="2"/>
      <c r="T52" s="2"/>
      <c r="U52" s="2">
        <f t="shared" si="49"/>
        <v>0</v>
      </c>
      <c r="V52" s="21" t="s">
        <v>13</v>
      </c>
      <c r="W52" s="2"/>
      <c r="X52" s="2"/>
      <c r="Y52" s="2"/>
      <c r="Z52" s="2">
        <f t="shared" si="50"/>
        <v>0</v>
      </c>
      <c r="AA52" s="21" t="s">
        <v>13</v>
      </c>
      <c r="AB52" s="2"/>
      <c r="AC52" s="2"/>
      <c r="AD52" s="2"/>
      <c r="AE52" s="2">
        <f t="shared" si="51"/>
        <v>0</v>
      </c>
      <c r="AF52" s="21" t="s">
        <v>13</v>
      </c>
      <c r="AG52" s="2"/>
      <c r="AH52" s="2"/>
      <c r="AI52" s="2"/>
      <c r="AJ52" s="2">
        <f t="shared" si="52"/>
        <v>0</v>
      </c>
      <c r="AK52" s="21" t="s">
        <v>13</v>
      </c>
      <c r="AL52" s="2">
        <f t="shared" si="53"/>
        <v>17</v>
      </c>
      <c r="AM52" s="2">
        <f t="shared" si="53"/>
        <v>175</v>
      </c>
      <c r="AN52" s="2">
        <f t="shared" si="53"/>
        <v>151</v>
      </c>
      <c r="AO52" s="2">
        <f t="shared" si="53"/>
        <v>24</v>
      </c>
      <c r="AP52" s="19">
        <f t="shared" si="55"/>
        <v>1.1589403973509933</v>
      </c>
      <c r="AQ52" s="18">
        <v>2</v>
      </c>
      <c r="AR52" s="22" t="str">
        <f>+AK47</f>
        <v>Buderim</v>
      </c>
      <c r="AS52" s="41">
        <f t="shared" ref="AS52:AW52" si="60">+AL47</f>
        <v>10</v>
      </c>
      <c r="AT52" s="41">
        <f t="shared" si="60"/>
        <v>163</v>
      </c>
      <c r="AU52" s="41">
        <f t="shared" si="60"/>
        <v>194</v>
      </c>
      <c r="AV52" s="41">
        <f t="shared" si="60"/>
        <v>-31</v>
      </c>
      <c r="AW52" s="43">
        <f t="shared" si="60"/>
        <v>0.84020618556701032</v>
      </c>
    </row>
    <row r="53" spans="2:49" x14ac:dyDescent="0.25">
      <c r="B53" s="22" t="s">
        <v>27</v>
      </c>
      <c r="C53" s="2">
        <v>8</v>
      </c>
      <c r="D53" s="2">
        <v>64</v>
      </c>
      <c r="E53" s="2">
        <v>41</v>
      </c>
      <c r="F53" s="2">
        <f t="shared" si="46"/>
        <v>23</v>
      </c>
      <c r="G53" s="22" t="s">
        <v>27</v>
      </c>
      <c r="H53" s="2">
        <v>8</v>
      </c>
      <c r="I53" s="2">
        <v>59</v>
      </c>
      <c r="J53" s="2">
        <v>54</v>
      </c>
      <c r="K53" s="2">
        <f t="shared" si="47"/>
        <v>5</v>
      </c>
      <c r="L53" s="22" t="s">
        <v>27</v>
      </c>
      <c r="M53" s="2">
        <v>9</v>
      </c>
      <c r="N53" s="2">
        <v>0</v>
      </c>
      <c r="O53" s="2">
        <v>0</v>
      </c>
      <c r="P53" s="2">
        <f t="shared" si="48"/>
        <v>0</v>
      </c>
      <c r="Q53" s="22" t="s">
        <v>27</v>
      </c>
      <c r="R53" s="2"/>
      <c r="S53" s="2"/>
      <c r="T53" s="2"/>
      <c r="U53" s="2">
        <f t="shared" si="49"/>
        <v>0</v>
      </c>
      <c r="V53" s="22" t="s">
        <v>27</v>
      </c>
      <c r="W53" s="2"/>
      <c r="X53" s="2"/>
      <c r="Y53" s="2"/>
      <c r="Z53" s="2">
        <f t="shared" si="50"/>
        <v>0</v>
      </c>
      <c r="AA53" s="22" t="s">
        <v>27</v>
      </c>
      <c r="AB53" s="2"/>
      <c r="AC53" s="2"/>
      <c r="AD53" s="2"/>
      <c r="AE53" s="2">
        <f t="shared" si="51"/>
        <v>0</v>
      </c>
      <c r="AF53" s="22" t="s">
        <v>27</v>
      </c>
      <c r="AG53" s="2"/>
      <c r="AH53" s="2"/>
      <c r="AI53" s="2"/>
      <c r="AJ53" s="2">
        <f t="shared" si="52"/>
        <v>0</v>
      </c>
      <c r="AK53" s="22" t="s">
        <v>27</v>
      </c>
      <c r="AL53" s="2">
        <f t="shared" si="53"/>
        <v>25</v>
      </c>
      <c r="AM53" s="2">
        <f t="shared" si="53"/>
        <v>123</v>
      </c>
      <c r="AN53" s="2">
        <f t="shared" si="53"/>
        <v>95</v>
      </c>
      <c r="AO53" s="2">
        <f t="shared" si="53"/>
        <v>28</v>
      </c>
      <c r="AP53" s="19">
        <f t="shared" si="55"/>
        <v>1.2947368421052632</v>
      </c>
      <c r="AQ53" s="18">
        <v>1</v>
      </c>
      <c r="AR53" s="21" t="str">
        <f>+AK50</f>
        <v>Club Mooloolaba</v>
      </c>
      <c r="AS53" s="20">
        <f t="shared" ref="AS53:AW53" si="61">+AL50</f>
        <v>9</v>
      </c>
      <c r="AT53" s="20">
        <f t="shared" si="61"/>
        <v>156</v>
      </c>
      <c r="AU53" s="20">
        <f t="shared" si="61"/>
        <v>191</v>
      </c>
      <c r="AV53" s="20">
        <f t="shared" si="61"/>
        <v>-35</v>
      </c>
      <c r="AW53" s="42">
        <f t="shared" si="61"/>
        <v>0.81675392670157065</v>
      </c>
    </row>
    <row r="54" spans="2:49" x14ac:dyDescent="0.25">
      <c r="B54" s="22"/>
      <c r="C54" s="2"/>
      <c r="D54" s="2"/>
      <c r="E54" s="2"/>
      <c r="F54" s="2">
        <f t="shared" si="46"/>
        <v>0</v>
      </c>
      <c r="G54" s="22"/>
      <c r="H54" s="2"/>
      <c r="I54" s="2"/>
      <c r="J54" s="2"/>
      <c r="K54" s="2">
        <f t="shared" si="47"/>
        <v>0</v>
      </c>
      <c r="L54" s="22"/>
      <c r="M54" s="2"/>
      <c r="N54" s="2"/>
      <c r="O54" s="2"/>
      <c r="P54" s="2">
        <f t="shared" si="48"/>
        <v>0</v>
      </c>
      <c r="Q54" s="22"/>
      <c r="R54" s="2"/>
      <c r="S54" s="2"/>
      <c r="T54" s="2"/>
      <c r="U54" s="2">
        <f t="shared" si="49"/>
        <v>0</v>
      </c>
      <c r="V54" s="22"/>
      <c r="W54" s="2"/>
      <c r="X54" s="2"/>
      <c r="Y54" s="2"/>
      <c r="Z54" s="2">
        <f t="shared" si="50"/>
        <v>0</v>
      </c>
      <c r="AA54" s="22"/>
      <c r="AB54" s="2"/>
      <c r="AC54" s="2"/>
      <c r="AD54" s="2"/>
      <c r="AE54" s="2">
        <f t="shared" si="51"/>
        <v>0</v>
      </c>
      <c r="AF54" s="22"/>
      <c r="AG54" s="2"/>
      <c r="AH54" s="2"/>
      <c r="AI54" s="2"/>
      <c r="AJ54" s="2">
        <f t="shared" si="52"/>
        <v>0</v>
      </c>
      <c r="AK54" s="22"/>
      <c r="AL54" s="2"/>
      <c r="AM54" s="2"/>
      <c r="AN54" s="2"/>
      <c r="AO54" s="2"/>
      <c r="AP54" s="2"/>
      <c r="AQ54" s="18">
        <v>6</v>
      </c>
      <c r="AR54" s="21"/>
      <c r="AS54" s="2"/>
      <c r="AT54" s="2"/>
      <c r="AU54" s="2"/>
      <c r="AV54" s="2"/>
      <c r="AW54" s="2"/>
    </row>
    <row r="55" spans="2:49" x14ac:dyDescent="0.25">
      <c r="C55" s="2">
        <f>SUM(C47:C54)</f>
        <v>36</v>
      </c>
      <c r="D55" s="2">
        <f>SUM(D47:D54)</f>
        <v>332</v>
      </c>
      <c r="E55" s="2">
        <f>SUM(E47:E54)</f>
        <v>332</v>
      </c>
      <c r="F55" s="2">
        <f>SUM(F47:F54)</f>
        <v>0</v>
      </c>
      <c r="H55" s="2">
        <f>SUM(H47:H54)</f>
        <v>36</v>
      </c>
      <c r="I55" s="2">
        <f>SUM(I47:I54)</f>
        <v>352</v>
      </c>
      <c r="J55" s="2">
        <f>SUM(J47:J54)</f>
        <v>352</v>
      </c>
      <c r="K55" s="2">
        <f>SUM(K47:K54)</f>
        <v>0</v>
      </c>
      <c r="M55" s="2">
        <f>SUM(M47:M54)</f>
        <v>36</v>
      </c>
      <c r="N55" s="2">
        <f>SUM(N47:N54)</f>
        <v>341</v>
      </c>
      <c r="O55" s="2">
        <f>SUM(O47:O54)</f>
        <v>341</v>
      </c>
      <c r="P55" s="2">
        <f>SUM(P47:P54)</f>
        <v>0</v>
      </c>
      <c r="R55" s="2">
        <f>SUM(R47:R54)</f>
        <v>0</v>
      </c>
      <c r="S55" s="2">
        <f>SUM(S47:S54)</f>
        <v>0</v>
      </c>
      <c r="T55" s="2">
        <f>SUM(T47:T54)</f>
        <v>0</v>
      </c>
      <c r="U55" s="2">
        <f>SUM(U47:U54)</f>
        <v>0</v>
      </c>
      <c r="W55" s="2">
        <f>SUM(W47:W54)</f>
        <v>0</v>
      </c>
      <c r="X55" s="2">
        <f>SUM(X47:X54)</f>
        <v>0</v>
      </c>
      <c r="Y55" s="2">
        <f>SUM(Y47:Y54)</f>
        <v>0</v>
      </c>
      <c r="Z55" s="2">
        <f>SUM(Z47:Z54)</f>
        <v>0</v>
      </c>
      <c r="AB55" s="2">
        <f>SUM(AB47:AB54)</f>
        <v>0</v>
      </c>
      <c r="AC55" s="2">
        <f>SUM(AC47:AC54)</f>
        <v>0</v>
      </c>
      <c r="AD55" s="2">
        <f>SUM(AD47:AD54)</f>
        <v>0</v>
      </c>
      <c r="AE55" s="2">
        <f>SUM(AE47:AE54)</f>
        <v>0</v>
      </c>
      <c r="AG55" s="2">
        <f>SUM(AG47:AG54)</f>
        <v>0</v>
      </c>
      <c r="AH55" s="2">
        <f>SUM(AH47:AH54)</f>
        <v>0</v>
      </c>
      <c r="AI55" s="2">
        <f>SUM(AI47:AI54)</f>
        <v>0</v>
      </c>
      <c r="AJ55" s="2">
        <f>SUM(AJ47:AJ54)</f>
        <v>0</v>
      </c>
      <c r="AL55" s="2">
        <f>SUM(AL47:AL54)</f>
        <v>108</v>
      </c>
      <c r="AM55" s="2">
        <f>SUM(AM47:AM54)</f>
        <v>1025</v>
      </c>
      <c r="AN55" s="2">
        <f>SUM(AN47:AN54)</f>
        <v>1025</v>
      </c>
      <c r="AO55" s="2">
        <f>SUM(AO47:AO54)</f>
        <v>0</v>
      </c>
      <c r="AS55" s="2">
        <f>SUM(AS47:AS54)</f>
        <v>108</v>
      </c>
      <c r="AT55" s="2">
        <f>SUM(AT47:AT54)</f>
        <v>1025</v>
      </c>
      <c r="AU55" s="2">
        <f>SUM(AU47:AU54)</f>
        <v>1025</v>
      </c>
      <c r="AV55" s="2">
        <f>SUM(AV47:AV54)</f>
        <v>0</v>
      </c>
    </row>
    <row r="56" spans="2:49" x14ac:dyDescent="0.25">
      <c r="C56" s="4">
        <v>36</v>
      </c>
      <c r="D56" s="4"/>
      <c r="E56" s="4"/>
      <c r="F56" s="4"/>
      <c r="H56" s="4">
        <v>36</v>
      </c>
      <c r="I56" s="4"/>
      <c r="J56" s="4"/>
      <c r="K56" s="4"/>
      <c r="M56" s="4">
        <v>36</v>
      </c>
      <c r="N56" s="4"/>
      <c r="O56" s="4"/>
      <c r="P56" s="4"/>
      <c r="R56" s="4">
        <v>36</v>
      </c>
      <c r="S56" s="4"/>
      <c r="T56" s="4"/>
      <c r="U56" s="4"/>
      <c r="W56" s="4">
        <v>36</v>
      </c>
      <c r="X56" s="4"/>
      <c r="Y56" s="4"/>
      <c r="Z56" s="4"/>
      <c r="AB56" s="4">
        <v>36</v>
      </c>
      <c r="AC56" s="4"/>
      <c r="AD56" s="4"/>
      <c r="AE56" s="4"/>
      <c r="AG56" s="4">
        <v>36</v>
      </c>
      <c r="AH56" s="4"/>
      <c r="AI56" s="4"/>
      <c r="AJ56" s="4"/>
      <c r="AL56" s="4">
        <f>7*36</f>
        <v>252</v>
      </c>
      <c r="AM56" s="4"/>
      <c r="AN56" s="4"/>
      <c r="AO56" s="4"/>
      <c r="AS56" s="4">
        <f>7*36</f>
        <v>252</v>
      </c>
      <c r="AT56" s="4"/>
      <c r="AU56" s="4"/>
      <c r="AV56" s="4"/>
    </row>
    <row r="60" spans="2:49" x14ac:dyDescent="0.25">
      <c r="C60" s="4"/>
      <c r="D60" s="4"/>
      <c r="E60" s="4"/>
      <c r="F60" s="4"/>
      <c r="H60" s="4"/>
      <c r="I60" s="4"/>
      <c r="J60" s="4"/>
      <c r="K60" s="4"/>
      <c r="L60" s="16"/>
      <c r="M60" s="17"/>
      <c r="N60" s="17"/>
      <c r="O60" s="4"/>
      <c r="P60" s="4"/>
      <c r="R60" s="4"/>
      <c r="S60" s="4"/>
      <c r="T60" s="4"/>
      <c r="U60" s="4"/>
      <c r="W60" s="4"/>
      <c r="X60" s="4"/>
      <c r="Y60" s="4"/>
      <c r="Z60" s="4"/>
      <c r="AB60" s="4"/>
      <c r="AC60" s="4"/>
      <c r="AD60" s="4"/>
      <c r="AE60" s="4"/>
      <c r="AG60" s="4"/>
      <c r="AH60" s="4"/>
      <c r="AI60" s="4"/>
      <c r="AJ60" s="4"/>
      <c r="AL60" s="4"/>
      <c r="AM60" s="4"/>
      <c r="AN60" s="4"/>
      <c r="AO60" s="4"/>
    </row>
    <row r="61" spans="2:49" x14ac:dyDescent="0.25">
      <c r="C61" s="4"/>
      <c r="D61" s="4"/>
      <c r="E61" s="4"/>
      <c r="F61" s="4"/>
      <c r="H61" s="4"/>
      <c r="I61" s="4"/>
      <c r="J61" s="4"/>
      <c r="K61" s="4"/>
      <c r="M61" s="4"/>
      <c r="N61" s="4"/>
      <c r="O61" s="4"/>
      <c r="P61" s="4"/>
      <c r="R61" s="4"/>
      <c r="S61" s="4"/>
      <c r="T61" s="4"/>
      <c r="U61" s="4"/>
      <c r="W61" s="4"/>
      <c r="X61" s="4"/>
      <c r="Y61" s="4"/>
      <c r="Z61" s="4"/>
      <c r="AB61" s="4"/>
      <c r="AC61" s="4"/>
      <c r="AD61" s="4"/>
      <c r="AE61" s="4"/>
      <c r="AG61" s="4"/>
      <c r="AH61" s="4"/>
      <c r="AI61" s="4"/>
      <c r="AJ61" s="4"/>
      <c r="AL61" s="4"/>
      <c r="AM61" s="4"/>
      <c r="AN61" s="4"/>
      <c r="AO61" s="4"/>
    </row>
    <row r="62" spans="2:49" ht="16.5" thickBot="1" x14ac:dyDescent="0.3">
      <c r="C62" s="4"/>
      <c r="D62" s="4"/>
      <c r="E62" s="4"/>
      <c r="F62" s="4"/>
      <c r="H62" s="4"/>
      <c r="I62" s="4"/>
      <c r="J62" s="4"/>
      <c r="K62" s="4"/>
      <c r="M62" s="4"/>
      <c r="N62" s="4"/>
      <c r="O62" s="4"/>
      <c r="P62" s="4"/>
      <c r="R62" s="4"/>
      <c r="S62" s="4"/>
      <c r="T62" s="4"/>
      <c r="U62" s="4"/>
      <c r="W62" s="4"/>
      <c r="X62" s="4"/>
      <c r="Y62" s="4"/>
      <c r="Z62" s="4"/>
      <c r="AB62" s="4"/>
      <c r="AC62" s="4"/>
      <c r="AD62" s="4"/>
      <c r="AE62" s="4"/>
      <c r="AG62" s="4"/>
      <c r="AH62" s="4"/>
      <c r="AI62" s="4"/>
      <c r="AJ62" s="4"/>
      <c r="AL62" s="4"/>
      <c r="AM62" s="4"/>
      <c r="AN62" s="4"/>
      <c r="AO62" s="4"/>
    </row>
    <row r="63" spans="2:49" ht="16.5" thickBot="1" x14ac:dyDescent="0.3">
      <c r="B63" s="7" t="s">
        <v>23</v>
      </c>
      <c r="D63" s="11" t="s">
        <v>15</v>
      </c>
      <c r="E63" s="12"/>
      <c r="G63" s="7" t="s">
        <v>23</v>
      </c>
      <c r="I63" s="11" t="s">
        <v>16</v>
      </c>
      <c r="J63" s="12"/>
      <c r="L63" s="7" t="s">
        <v>23</v>
      </c>
      <c r="N63" s="11" t="s">
        <v>17</v>
      </c>
      <c r="O63" s="12"/>
      <c r="Q63" s="7" t="s">
        <v>23</v>
      </c>
      <c r="S63" s="11" t="s">
        <v>10</v>
      </c>
      <c r="T63" s="12"/>
      <c r="V63" s="7" t="s">
        <v>23</v>
      </c>
      <c r="X63" s="11" t="s">
        <v>18</v>
      </c>
      <c r="Y63" s="12"/>
      <c r="AA63" s="7" t="s">
        <v>23</v>
      </c>
      <c r="AC63" s="11" t="s">
        <v>19</v>
      </c>
      <c r="AD63" s="12"/>
      <c r="AF63" s="7" t="s">
        <v>23</v>
      </c>
      <c r="AH63" s="11" t="s">
        <v>20</v>
      </c>
      <c r="AI63" s="12"/>
      <c r="AK63" s="7" t="s">
        <v>23</v>
      </c>
      <c r="AM63" s="11" t="s">
        <v>30</v>
      </c>
      <c r="AN63" s="12"/>
      <c r="AR63" s="7" t="s">
        <v>23</v>
      </c>
      <c r="AS63" s="1"/>
      <c r="AT63" s="52" t="s">
        <v>31</v>
      </c>
      <c r="AU63" s="53"/>
      <c r="AV63" s="62"/>
    </row>
    <row r="64" spans="2:49" x14ac:dyDescent="0.25">
      <c r="B64" s="20" t="s">
        <v>0</v>
      </c>
      <c r="C64" s="9" t="s">
        <v>28</v>
      </c>
      <c r="D64" s="10" t="s">
        <v>1</v>
      </c>
      <c r="E64" s="10" t="s">
        <v>2</v>
      </c>
      <c r="F64" s="9" t="s">
        <v>3</v>
      </c>
      <c r="G64" s="20" t="s">
        <v>0</v>
      </c>
      <c r="H64" s="9" t="s">
        <v>28</v>
      </c>
      <c r="I64" s="10" t="s">
        <v>1</v>
      </c>
      <c r="J64" s="10" t="s">
        <v>2</v>
      </c>
      <c r="K64" s="9" t="s">
        <v>3</v>
      </c>
      <c r="L64" s="20" t="s">
        <v>0</v>
      </c>
      <c r="M64" s="9" t="s">
        <v>28</v>
      </c>
      <c r="N64" s="10" t="s">
        <v>1</v>
      </c>
      <c r="O64" s="10" t="s">
        <v>2</v>
      </c>
      <c r="P64" s="9" t="s">
        <v>3</v>
      </c>
      <c r="Q64" s="20" t="s">
        <v>0</v>
      </c>
      <c r="R64" s="9" t="s">
        <v>28</v>
      </c>
      <c r="S64" s="10" t="s">
        <v>1</v>
      </c>
      <c r="T64" s="10" t="s">
        <v>2</v>
      </c>
      <c r="U64" s="9" t="s">
        <v>3</v>
      </c>
      <c r="V64" s="20" t="s">
        <v>0</v>
      </c>
      <c r="W64" s="9" t="s">
        <v>28</v>
      </c>
      <c r="X64" s="10" t="s">
        <v>1</v>
      </c>
      <c r="Y64" s="10" t="s">
        <v>2</v>
      </c>
      <c r="Z64" s="9" t="s">
        <v>3</v>
      </c>
      <c r="AA64" s="20" t="s">
        <v>0</v>
      </c>
      <c r="AB64" s="9" t="s">
        <v>28</v>
      </c>
      <c r="AC64" s="10" t="s">
        <v>1</v>
      </c>
      <c r="AD64" s="10" t="s">
        <v>2</v>
      </c>
      <c r="AE64" s="9" t="s">
        <v>3</v>
      </c>
      <c r="AF64" s="20" t="s">
        <v>0</v>
      </c>
      <c r="AG64" s="9" t="s">
        <v>28</v>
      </c>
      <c r="AH64" s="10" t="s">
        <v>1</v>
      </c>
      <c r="AI64" s="10" t="s">
        <v>2</v>
      </c>
      <c r="AJ64" s="9" t="s">
        <v>3</v>
      </c>
      <c r="AK64" s="20" t="s">
        <v>0</v>
      </c>
      <c r="AL64" s="9" t="s">
        <v>28</v>
      </c>
      <c r="AM64" s="10" t="s">
        <v>1</v>
      </c>
      <c r="AN64" s="10" t="s">
        <v>2</v>
      </c>
      <c r="AO64" s="9" t="s">
        <v>3</v>
      </c>
      <c r="AP64" s="24" t="s">
        <v>9</v>
      </c>
      <c r="AR64" s="20" t="s">
        <v>0</v>
      </c>
      <c r="AS64" s="9" t="s">
        <v>28</v>
      </c>
      <c r="AT64" s="10" t="s">
        <v>1</v>
      </c>
      <c r="AU64" s="10" t="s">
        <v>2</v>
      </c>
      <c r="AV64" s="9" t="s">
        <v>3</v>
      </c>
      <c r="AW64" s="24" t="s">
        <v>9</v>
      </c>
    </row>
    <row r="65" spans="2:49" x14ac:dyDescent="0.25">
      <c r="B65" s="36" t="s">
        <v>4</v>
      </c>
      <c r="C65" s="2">
        <v>0</v>
      </c>
      <c r="D65" s="2">
        <v>36</v>
      </c>
      <c r="E65" s="2">
        <v>70</v>
      </c>
      <c r="F65" s="2">
        <f t="shared" ref="F65:F72" si="62">+D65-E65</f>
        <v>-34</v>
      </c>
      <c r="G65" s="36" t="s">
        <v>4</v>
      </c>
      <c r="H65" s="2">
        <v>8</v>
      </c>
      <c r="I65" s="2">
        <v>60</v>
      </c>
      <c r="J65" s="2">
        <v>58</v>
      </c>
      <c r="K65" s="2">
        <f t="shared" ref="K65:K72" si="63">+I65-J65</f>
        <v>2</v>
      </c>
      <c r="L65" s="36" t="s">
        <v>4</v>
      </c>
      <c r="M65" s="2">
        <v>8</v>
      </c>
      <c r="N65" s="2">
        <v>63</v>
      </c>
      <c r="O65" s="2">
        <v>57</v>
      </c>
      <c r="P65" s="2">
        <f t="shared" ref="P65:P72" si="64">+N65-O65</f>
        <v>6</v>
      </c>
      <c r="Q65" s="36" t="s">
        <v>4</v>
      </c>
      <c r="R65" s="2"/>
      <c r="S65" s="2"/>
      <c r="T65" s="2"/>
      <c r="U65" s="2">
        <f t="shared" ref="U65:U72" si="65">+S65-T65</f>
        <v>0</v>
      </c>
      <c r="V65" s="36" t="s">
        <v>4</v>
      </c>
      <c r="W65" s="2"/>
      <c r="X65" s="2"/>
      <c r="Y65" s="2"/>
      <c r="Z65" s="2">
        <f t="shared" ref="Z65:Z72" si="66">+X65-Y65</f>
        <v>0</v>
      </c>
      <c r="AA65" s="36" t="s">
        <v>4</v>
      </c>
      <c r="AB65" s="2"/>
      <c r="AC65" s="2"/>
      <c r="AD65" s="2"/>
      <c r="AE65" s="2">
        <f t="shared" ref="AE65:AE72" si="67">+AC65-AD65</f>
        <v>0</v>
      </c>
      <c r="AF65" s="36" t="s">
        <v>4</v>
      </c>
      <c r="AG65" s="2"/>
      <c r="AH65" s="2"/>
      <c r="AI65" s="2"/>
      <c r="AJ65" s="2">
        <f t="shared" ref="AJ65:AJ72" si="68">+AH65-AI65</f>
        <v>0</v>
      </c>
      <c r="AK65" s="36" t="s">
        <v>4</v>
      </c>
      <c r="AL65" s="2">
        <f t="shared" ref="AL65:AO71" si="69">+C65+H65+M65+R65+W65+AB65+AG65</f>
        <v>16</v>
      </c>
      <c r="AM65" s="2">
        <f t="shared" si="69"/>
        <v>159</v>
      </c>
      <c r="AN65" s="2">
        <f t="shared" si="69"/>
        <v>185</v>
      </c>
      <c r="AO65" s="2">
        <f t="shared" si="69"/>
        <v>-26</v>
      </c>
      <c r="AP65" s="19">
        <f>+AM65/AN65</f>
        <v>0.85945945945945945</v>
      </c>
      <c r="AQ65" s="18">
        <v>4</v>
      </c>
      <c r="AR65" s="63" t="str">
        <f>+AK67</f>
        <v>Coolum Beach</v>
      </c>
      <c r="AS65" s="2">
        <f t="shared" ref="AS65:AW65" si="70">+AL67</f>
        <v>26</v>
      </c>
      <c r="AT65" s="2">
        <f t="shared" si="70"/>
        <v>128</v>
      </c>
      <c r="AU65" s="2">
        <f t="shared" si="70"/>
        <v>83</v>
      </c>
      <c r="AV65" s="2">
        <f t="shared" si="70"/>
        <v>45</v>
      </c>
      <c r="AW65" s="45">
        <f t="shared" si="70"/>
        <v>1.5421686746987953</v>
      </c>
    </row>
    <row r="66" spans="2:49" x14ac:dyDescent="0.25">
      <c r="B66" s="38" t="s">
        <v>5</v>
      </c>
      <c r="C66" s="2">
        <v>9</v>
      </c>
      <c r="D66" s="2">
        <v>76</v>
      </c>
      <c r="E66" s="2">
        <v>46</v>
      </c>
      <c r="F66" s="2">
        <f t="shared" si="62"/>
        <v>30</v>
      </c>
      <c r="G66" s="38" t="s">
        <v>5</v>
      </c>
      <c r="H66" s="2">
        <v>1</v>
      </c>
      <c r="I66" s="2">
        <v>58</v>
      </c>
      <c r="J66" s="2">
        <v>60</v>
      </c>
      <c r="K66" s="2">
        <f t="shared" si="63"/>
        <v>-2</v>
      </c>
      <c r="L66" s="38" t="s">
        <v>5</v>
      </c>
      <c r="M66" s="2">
        <v>1.5</v>
      </c>
      <c r="N66" s="2">
        <v>57</v>
      </c>
      <c r="O66" s="2">
        <v>65</v>
      </c>
      <c r="P66" s="2">
        <f t="shared" si="64"/>
        <v>-8</v>
      </c>
      <c r="Q66" s="38" t="s">
        <v>5</v>
      </c>
      <c r="R66" s="2"/>
      <c r="S66" s="2"/>
      <c r="T66" s="2"/>
      <c r="U66" s="2">
        <f t="shared" si="65"/>
        <v>0</v>
      </c>
      <c r="V66" s="38" t="s">
        <v>5</v>
      </c>
      <c r="W66" s="2"/>
      <c r="X66" s="2"/>
      <c r="Y66" s="2"/>
      <c r="Z66" s="2">
        <f t="shared" si="66"/>
        <v>0</v>
      </c>
      <c r="AA66" s="38" t="s">
        <v>5</v>
      </c>
      <c r="AB66" s="2"/>
      <c r="AC66" s="2"/>
      <c r="AD66" s="2"/>
      <c r="AE66" s="2">
        <f t="shared" si="67"/>
        <v>0</v>
      </c>
      <c r="AF66" s="38" t="s">
        <v>5</v>
      </c>
      <c r="AG66" s="2"/>
      <c r="AH66" s="2"/>
      <c r="AI66" s="2"/>
      <c r="AJ66" s="2">
        <f t="shared" si="68"/>
        <v>0</v>
      </c>
      <c r="AK66" s="38" t="s">
        <v>5</v>
      </c>
      <c r="AL66" s="2">
        <f t="shared" si="69"/>
        <v>11.5</v>
      </c>
      <c r="AM66" s="2">
        <f t="shared" si="69"/>
        <v>191</v>
      </c>
      <c r="AN66" s="2">
        <f t="shared" si="69"/>
        <v>171</v>
      </c>
      <c r="AO66" s="2">
        <f t="shared" si="69"/>
        <v>20</v>
      </c>
      <c r="AP66" s="19">
        <f t="shared" ref="AP66:AP71" si="71">+AM66/AN66</f>
        <v>1.1169590643274854</v>
      </c>
      <c r="AQ66" s="18">
        <v>6</v>
      </c>
      <c r="AR66" s="63" t="str">
        <f>+AK71</f>
        <v>Yandina</v>
      </c>
      <c r="AS66" s="2">
        <f t="shared" ref="AS66:AW66" si="72">+AL71</f>
        <v>24.5</v>
      </c>
      <c r="AT66" s="2">
        <f t="shared" si="72"/>
        <v>138</v>
      </c>
      <c r="AU66" s="2">
        <f t="shared" si="72"/>
        <v>110</v>
      </c>
      <c r="AV66" s="2">
        <f t="shared" si="72"/>
        <v>28</v>
      </c>
      <c r="AW66" s="45">
        <f t="shared" si="72"/>
        <v>1.2545454545454546</v>
      </c>
    </row>
    <row r="67" spans="2:49" x14ac:dyDescent="0.25">
      <c r="B67" s="37" t="s">
        <v>33</v>
      </c>
      <c r="C67" s="2">
        <v>9</v>
      </c>
      <c r="D67" s="2">
        <v>70</v>
      </c>
      <c r="E67" s="2">
        <v>36</v>
      </c>
      <c r="F67" s="2">
        <f t="shared" si="62"/>
        <v>34</v>
      </c>
      <c r="G67" s="37" t="s">
        <v>33</v>
      </c>
      <c r="H67" s="2">
        <v>8</v>
      </c>
      <c r="I67" s="2">
        <v>58</v>
      </c>
      <c r="J67" s="2">
        <v>47</v>
      </c>
      <c r="K67" s="2">
        <f t="shared" si="63"/>
        <v>11</v>
      </c>
      <c r="L67" s="37" t="s">
        <v>33</v>
      </c>
      <c r="M67" s="2">
        <v>9</v>
      </c>
      <c r="N67" s="2">
        <v>0</v>
      </c>
      <c r="O67" s="2">
        <v>0</v>
      </c>
      <c r="P67" s="2">
        <f t="shared" si="64"/>
        <v>0</v>
      </c>
      <c r="Q67" s="37" t="s">
        <v>33</v>
      </c>
      <c r="R67" s="2"/>
      <c r="S67" s="2"/>
      <c r="T67" s="2"/>
      <c r="U67" s="2">
        <f t="shared" si="65"/>
        <v>0</v>
      </c>
      <c r="V67" s="37" t="s">
        <v>33</v>
      </c>
      <c r="W67" s="2"/>
      <c r="X67" s="2"/>
      <c r="Y67" s="2"/>
      <c r="Z67" s="2">
        <f t="shared" si="66"/>
        <v>0</v>
      </c>
      <c r="AA67" s="37" t="s">
        <v>33</v>
      </c>
      <c r="AB67" s="2"/>
      <c r="AC67" s="2"/>
      <c r="AD67" s="2"/>
      <c r="AE67" s="2">
        <f t="shared" si="67"/>
        <v>0</v>
      </c>
      <c r="AF67" s="37" t="s">
        <v>33</v>
      </c>
      <c r="AG67" s="2"/>
      <c r="AH67" s="2"/>
      <c r="AI67" s="2"/>
      <c r="AJ67" s="2">
        <f t="shared" si="68"/>
        <v>0</v>
      </c>
      <c r="AK67" s="37" t="s">
        <v>33</v>
      </c>
      <c r="AL67" s="2">
        <f t="shared" si="69"/>
        <v>26</v>
      </c>
      <c r="AM67" s="2">
        <f t="shared" si="69"/>
        <v>128</v>
      </c>
      <c r="AN67" s="2">
        <f t="shared" si="69"/>
        <v>83</v>
      </c>
      <c r="AO67" s="2">
        <f t="shared" si="69"/>
        <v>45</v>
      </c>
      <c r="AP67" s="19">
        <f t="shared" si="71"/>
        <v>1.5421686746987953</v>
      </c>
      <c r="AQ67" s="18">
        <v>1</v>
      </c>
      <c r="AR67" s="66" t="str">
        <f>+AK70</f>
        <v>Waves Caloundra</v>
      </c>
      <c r="AS67" s="44">
        <f t="shared" ref="AS67:AW67" si="73">+AL70</f>
        <v>18</v>
      </c>
      <c r="AT67" s="44">
        <f t="shared" si="73"/>
        <v>122</v>
      </c>
      <c r="AU67" s="44">
        <f t="shared" si="73"/>
        <v>112</v>
      </c>
      <c r="AV67" s="44">
        <f t="shared" si="73"/>
        <v>10</v>
      </c>
      <c r="AW67" s="46">
        <f t="shared" si="73"/>
        <v>1.0892857142857142</v>
      </c>
    </row>
    <row r="68" spans="2:49" x14ac:dyDescent="0.25">
      <c r="B68" s="38" t="s">
        <v>29</v>
      </c>
      <c r="C68" s="2">
        <v>0</v>
      </c>
      <c r="D68" s="2">
        <v>46</v>
      </c>
      <c r="E68" s="2">
        <v>76</v>
      </c>
      <c r="F68" s="2">
        <f t="shared" si="62"/>
        <v>-30</v>
      </c>
      <c r="G68" s="38" t="s">
        <v>29</v>
      </c>
      <c r="H68" s="2">
        <v>1</v>
      </c>
      <c r="I68" s="2">
        <v>53</v>
      </c>
      <c r="J68" s="2">
        <v>73</v>
      </c>
      <c r="K68" s="2">
        <f t="shared" si="63"/>
        <v>-20</v>
      </c>
      <c r="L68" s="38" t="s">
        <v>29</v>
      </c>
      <c r="M68" s="2">
        <v>8</v>
      </c>
      <c r="N68" s="2">
        <v>63</v>
      </c>
      <c r="O68" s="2">
        <v>57</v>
      </c>
      <c r="P68" s="2">
        <f t="shared" si="64"/>
        <v>6</v>
      </c>
      <c r="Q68" s="38" t="s">
        <v>29</v>
      </c>
      <c r="R68" s="2"/>
      <c r="S68" s="2"/>
      <c r="T68" s="2"/>
      <c r="U68" s="2">
        <f t="shared" si="65"/>
        <v>0</v>
      </c>
      <c r="V68" s="38" t="s">
        <v>29</v>
      </c>
      <c r="W68" s="2"/>
      <c r="X68" s="2"/>
      <c r="Y68" s="2"/>
      <c r="Z68" s="2">
        <f t="shared" si="66"/>
        <v>0</v>
      </c>
      <c r="AA68" s="38" t="s">
        <v>29</v>
      </c>
      <c r="AB68" s="2"/>
      <c r="AC68" s="2"/>
      <c r="AD68" s="2"/>
      <c r="AE68" s="2">
        <f t="shared" si="67"/>
        <v>0</v>
      </c>
      <c r="AF68" s="38" t="s">
        <v>29</v>
      </c>
      <c r="AG68" s="2"/>
      <c r="AH68" s="2"/>
      <c r="AI68" s="2"/>
      <c r="AJ68" s="2">
        <f t="shared" si="68"/>
        <v>0</v>
      </c>
      <c r="AK68" s="38" t="s">
        <v>29</v>
      </c>
      <c r="AL68" s="2">
        <f t="shared" si="69"/>
        <v>9</v>
      </c>
      <c r="AM68" s="2">
        <f t="shared" si="69"/>
        <v>162</v>
      </c>
      <c r="AN68" s="2">
        <f t="shared" si="69"/>
        <v>206</v>
      </c>
      <c r="AO68" s="2">
        <f t="shared" si="69"/>
        <v>-44</v>
      </c>
      <c r="AP68" s="19">
        <f t="shared" si="71"/>
        <v>0.78640776699029125</v>
      </c>
      <c r="AQ68" s="18">
        <v>5</v>
      </c>
      <c r="AR68" s="66" t="str">
        <f>+AK65</f>
        <v>Club Kawana</v>
      </c>
      <c r="AS68" s="44">
        <f t="shared" ref="AS68:AW68" si="74">+AL65</f>
        <v>16</v>
      </c>
      <c r="AT68" s="44">
        <f t="shared" si="74"/>
        <v>159</v>
      </c>
      <c r="AU68" s="44">
        <f t="shared" si="74"/>
        <v>185</v>
      </c>
      <c r="AV68" s="44">
        <f t="shared" si="74"/>
        <v>-26</v>
      </c>
      <c r="AW68" s="46">
        <f t="shared" si="74"/>
        <v>0.85945945945945945</v>
      </c>
    </row>
    <row r="69" spans="2:49" x14ac:dyDescent="0.25">
      <c r="B69" s="37" t="s">
        <v>39</v>
      </c>
      <c r="C69" s="14">
        <v>1</v>
      </c>
      <c r="D69" s="14">
        <v>49</v>
      </c>
      <c r="E69" s="14">
        <v>65</v>
      </c>
      <c r="F69" s="14">
        <f t="shared" si="62"/>
        <v>-16</v>
      </c>
      <c r="G69" s="37" t="s">
        <v>39</v>
      </c>
      <c r="H69" s="14">
        <v>1</v>
      </c>
      <c r="I69" s="14">
        <v>47</v>
      </c>
      <c r="J69" s="14">
        <v>58</v>
      </c>
      <c r="K69" s="14">
        <f t="shared" si="63"/>
        <v>-11</v>
      </c>
      <c r="L69" s="37" t="s">
        <v>39</v>
      </c>
      <c r="M69" s="14">
        <v>1</v>
      </c>
      <c r="N69" s="14">
        <v>57</v>
      </c>
      <c r="O69" s="14">
        <v>63</v>
      </c>
      <c r="P69" s="14">
        <f t="shared" si="64"/>
        <v>-6</v>
      </c>
      <c r="Q69" s="37" t="s">
        <v>39</v>
      </c>
      <c r="R69" s="14"/>
      <c r="S69" s="14"/>
      <c r="T69" s="14"/>
      <c r="U69" s="14">
        <f t="shared" si="65"/>
        <v>0</v>
      </c>
      <c r="V69" s="37" t="s">
        <v>39</v>
      </c>
      <c r="W69" s="14"/>
      <c r="X69" s="14"/>
      <c r="Y69" s="14"/>
      <c r="Z69" s="14">
        <f t="shared" si="66"/>
        <v>0</v>
      </c>
      <c r="AA69" s="37" t="s">
        <v>39</v>
      </c>
      <c r="AB69" s="14"/>
      <c r="AC69" s="14"/>
      <c r="AD69" s="14"/>
      <c r="AE69" s="14">
        <f t="shared" si="67"/>
        <v>0</v>
      </c>
      <c r="AF69" s="37" t="s">
        <v>39</v>
      </c>
      <c r="AG69" s="14"/>
      <c r="AH69" s="14"/>
      <c r="AI69" s="14"/>
      <c r="AJ69" s="14">
        <f t="shared" si="68"/>
        <v>0</v>
      </c>
      <c r="AK69" s="37" t="s">
        <v>39</v>
      </c>
      <c r="AL69" s="2">
        <f t="shared" si="69"/>
        <v>3</v>
      </c>
      <c r="AM69" s="2">
        <f t="shared" si="69"/>
        <v>153</v>
      </c>
      <c r="AN69" s="2">
        <f t="shared" si="69"/>
        <v>186</v>
      </c>
      <c r="AO69" s="2">
        <f t="shared" si="69"/>
        <v>-33</v>
      </c>
      <c r="AP69" s="25">
        <f t="shared" si="71"/>
        <v>0.82258064516129037</v>
      </c>
      <c r="AQ69" s="26">
        <v>2</v>
      </c>
      <c r="AR69" s="64" t="str">
        <f>+AK66</f>
        <v>Club Maroochy</v>
      </c>
      <c r="AS69" s="14">
        <f t="shared" ref="AS69:AW69" si="75">+AL66</f>
        <v>11.5</v>
      </c>
      <c r="AT69" s="14">
        <f t="shared" si="75"/>
        <v>191</v>
      </c>
      <c r="AU69" s="14">
        <f t="shared" si="75"/>
        <v>171</v>
      </c>
      <c r="AV69" s="14">
        <f t="shared" si="75"/>
        <v>20</v>
      </c>
      <c r="AW69" s="47">
        <f t="shared" si="75"/>
        <v>1.1169590643274854</v>
      </c>
    </row>
    <row r="70" spans="2:49" x14ac:dyDescent="0.25">
      <c r="B70" s="37" t="s">
        <v>34</v>
      </c>
      <c r="C70" s="14">
        <v>8</v>
      </c>
      <c r="D70" s="14">
        <v>65</v>
      </c>
      <c r="E70" s="14">
        <v>49</v>
      </c>
      <c r="F70" s="14">
        <f t="shared" si="62"/>
        <v>16</v>
      </c>
      <c r="G70" s="37" t="s">
        <v>34</v>
      </c>
      <c r="H70" s="14">
        <v>9</v>
      </c>
      <c r="I70" s="14">
        <v>0</v>
      </c>
      <c r="J70" s="14">
        <v>0</v>
      </c>
      <c r="K70" s="14">
        <f t="shared" si="63"/>
        <v>0</v>
      </c>
      <c r="L70" s="37" t="s">
        <v>34</v>
      </c>
      <c r="M70" s="14">
        <v>1</v>
      </c>
      <c r="N70" s="14">
        <v>57</v>
      </c>
      <c r="O70" s="14">
        <v>63</v>
      </c>
      <c r="P70" s="14">
        <f t="shared" si="64"/>
        <v>-6</v>
      </c>
      <c r="Q70" s="37" t="s">
        <v>34</v>
      </c>
      <c r="R70" s="14"/>
      <c r="S70" s="14"/>
      <c r="T70" s="14"/>
      <c r="U70" s="14">
        <f t="shared" si="65"/>
        <v>0</v>
      </c>
      <c r="V70" s="37" t="s">
        <v>34</v>
      </c>
      <c r="W70" s="14"/>
      <c r="X70" s="14"/>
      <c r="Y70" s="14"/>
      <c r="Z70" s="14">
        <f t="shared" si="66"/>
        <v>0</v>
      </c>
      <c r="AA70" s="37" t="s">
        <v>34</v>
      </c>
      <c r="AB70" s="14"/>
      <c r="AC70" s="14"/>
      <c r="AD70" s="14"/>
      <c r="AE70" s="14">
        <f t="shared" si="67"/>
        <v>0</v>
      </c>
      <c r="AF70" s="37" t="s">
        <v>34</v>
      </c>
      <c r="AG70" s="14"/>
      <c r="AH70" s="14"/>
      <c r="AI70" s="14"/>
      <c r="AJ70" s="14">
        <f t="shared" si="68"/>
        <v>0</v>
      </c>
      <c r="AK70" s="37" t="s">
        <v>34</v>
      </c>
      <c r="AL70" s="2">
        <f t="shared" si="69"/>
        <v>18</v>
      </c>
      <c r="AM70" s="2">
        <f t="shared" si="69"/>
        <v>122</v>
      </c>
      <c r="AN70" s="2">
        <f t="shared" si="69"/>
        <v>112</v>
      </c>
      <c r="AO70" s="2">
        <f t="shared" si="69"/>
        <v>10</v>
      </c>
      <c r="AP70" s="25">
        <f t="shared" si="71"/>
        <v>1.0892857142857142</v>
      </c>
      <c r="AQ70" s="26">
        <v>7</v>
      </c>
      <c r="AR70" s="64" t="str">
        <f>+AK68</f>
        <v>Headland Pacific</v>
      </c>
      <c r="AS70" s="14">
        <f t="shared" ref="AS70:AW70" si="76">+AL68</f>
        <v>9</v>
      </c>
      <c r="AT70" s="14">
        <f t="shared" si="76"/>
        <v>162</v>
      </c>
      <c r="AU70" s="14">
        <f t="shared" si="76"/>
        <v>206</v>
      </c>
      <c r="AV70" s="14">
        <f t="shared" si="76"/>
        <v>-44</v>
      </c>
      <c r="AW70" s="47">
        <f t="shared" si="76"/>
        <v>0.78640776699029125</v>
      </c>
    </row>
    <row r="71" spans="2:49" x14ac:dyDescent="0.25">
      <c r="B71" s="36" t="s">
        <v>26</v>
      </c>
      <c r="C71" s="2">
        <v>9</v>
      </c>
      <c r="D71" s="2">
        <v>0</v>
      </c>
      <c r="E71" s="2">
        <v>0</v>
      </c>
      <c r="F71" s="2">
        <f t="shared" si="62"/>
        <v>0</v>
      </c>
      <c r="G71" s="36" t="s">
        <v>26</v>
      </c>
      <c r="H71" s="2">
        <v>8</v>
      </c>
      <c r="I71" s="2">
        <v>73</v>
      </c>
      <c r="J71" s="2">
        <v>53</v>
      </c>
      <c r="K71" s="2">
        <f t="shared" si="63"/>
        <v>20</v>
      </c>
      <c r="L71" s="36" t="s">
        <v>26</v>
      </c>
      <c r="M71" s="2">
        <v>7.5</v>
      </c>
      <c r="N71" s="2">
        <v>65</v>
      </c>
      <c r="O71" s="2">
        <v>57</v>
      </c>
      <c r="P71" s="2">
        <f t="shared" si="64"/>
        <v>8</v>
      </c>
      <c r="Q71" s="36" t="s">
        <v>26</v>
      </c>
      <c r="R71" s="2"/>
      <c r="S71" s="2"/>
      <c r="T71" s="2"/>
      <c r="U71" s="2">
        <f t="shared" si="65"/>
        <v>0</v>
      </c>
      <c r="V71" s="36" t="s">
        <v>26</v>
      </c>
      <c r="W71" s="2"/>
      <c r="X71" s="2"/>
      <c r="Y71" s="2"/>
      <c r="Z71" s="2">
        <f t="shared" si="66"/>
        <v>0</v>
      </c>
      <c r="AA71" s="36" t="s">
        <v>26</v>
      </c>
      <c r="AB71" s="2"/>
      <c r="AC71" s="2"/>
      <c r="AD71" s="2"/>
      <c r="AE71" s="2">
        <f t="shared" si="67"/>
        <v>0</v>
      </c>
      <c r="AF71" s="36" t="s">
        <v>26</v>
      </c>
      <c r="AG71" s="2"/>
      <c r="AH71" s="2"/>
      <c r="AI71" s="2"/>
      <c r="AJ71" s="2">
        <f t="shared" si="68"/>
        <v>0</v>
      </c>
      <c r="AK71" s="36" t="s">
        <v>26</v>
      </c>
      <c r="AL71" s="2">
        <f t="shared" si="69"/>
        <v>24.5</v>
      </c>
      <c r="AM71" s="2">
        <f t="shared" si="69"/>
        <v>138</v>
      </c>
      <c r="AN71" s="2">
        <f t="shared" si="69"/>
        <v>110</v>
      </c>
      <c r="AO71" s="2">
        <f t="shared" si="69"/>
        <v>28</v>
      </c>
      <c r="AP71" s="19">
        <f t="shared" si="71"/>
        <v>1.2545454545454546</v>
      </c>
      <c r="AQ71" s="18">
        <v>3</v>
      </c>
      <c r="AR71" s="66" t="str">
        <f>+AK69</f>
        <v>Tewantin Noosa</v>
      </c>
      <c r="AS71" s="44">
        <f t="shared" ref="AS71:AW71" si="77">+AL69</f>
        <v>3</v>
      </c>
      <c r="AT71" s="44">
        <f t="shared" si="77"/>
        <v>153</v>
      </c>
      <c r="AU71" s="44">
        <f t="shared" si="77"/>
        <v>186</v>
      </c>
      <c r="AV71" s="44">
        <f t="shared" si="77"/>
        <v>-33</v>
      </c>
      <c r="AW71" s="46">
        <f t="shared" si="77"/>
        <v>0.82258064516129037</v>
      </c>
    </row>
    <row r="72" spans="2:49" x14ac:dyDescent="0.25">
      <c r="B72" s="37"/>
      <c r="C72" s="2"/>
      <c r="D72" s="2"/>
      <c r="E72" s="2"/>
      <c r="F72" s="2">
        <f t="shared" si="62"/>
        <v>0</v>
      </c>
      <c r="G72" s="37"/>
      <c r="H72" s="2"/>
      <c r="I72" s="2"/>
      <c r="J72" s="2"/>
      <c r="K72" s="2">
        <f t="shared" si="63"/>
        <v>0</v>
      </c>
      <c r="L72" s="37"/>
      <c r="M72" s="2"/>
      <c r="N72" s="2"/>
      <c r="O72" s="2"/>
      <c r="P72" s="2">
        <f t="shared" si="64"/>
        <v>0</v>
      </c>
      <c r="Q72" s="37"/>
      <c r="R72" s="2"/>
      <c r="S72" s="2"/>
      <c r="T72" s="2"/>
      <c r="U72" s="2">
        <f t="shared" si="65"/>
        <v>0</v>
      </c>
      <c r="V72" s="37"/>
      <c r="W72" s="2"/>
      <c r="X72" s="2"/>
      <c r="Y72" s="2"/>
      <c r="Z72" s="2">
        <f t="shared" si="66"/>
        <v>0</v>
      </c>
      <c r="AA72" s="37"/>
      <c r="AB72" s="2"/>
      <c r="AC72" s="2"/>
      <c r="AD72" s="2"/>
      <c r="AE72" s="2">
        <f t="shared" si="67"/>
        <v>0</v>
      </c>
      <c r="AF72" s="37"/>
      <c r="AG72" s="2"/>
      <c r="AH72" s="2"/>
      <c r="AI72" s="2"/>
      <c r="AJ72" s="2">
        <f t="shared" si="68"/>
        <v>0</v>
      </c>
      <c r="AK72" s="37"/>
      <c r="AL72" s="2"/>
      <c r="AM72" s="2"/>
      <c r="AN72" s="2"/>
      <c r="AO72" s="2"/>
      <c r="AP72" s="2"/>
      <c r="AQ72" s="18">
        <v>8</v>
      </c>
      <c r="AR72" s="37"/>
      <c r="AS72" s="2"/>
      <c r="AT72" s="2"/>
      <c r="AU72" s="2"/>
      <c r="AV72" s="2"/>
      <c r="AW72" s="2"/>
    </row>
    <row r="73" spans="2:49" x14ac:dyDescent="0.25">
      <c r="C73" s="2"/>
      <c r="D73" s="2"/>
      <c r="E73" s="2"/>
      <c r="F73" s="2">
        <f>SUM(F65:F72)</f>
        <v>0</v>
      </c>
      <c r="H73" s="2">
        <f>SUM(H65:H72)</f>
        <v>36</v>
      </c>
      <c r="I73" s="2">
        <f>SUM(I65:I72)</f>
        <v>349</v>
      </c>
      <c r="J73" s="2">
        <f>SUM(J65:J72)</f>
        <v>349</v>
      </c>
      <c r="K73" s="2">
        <f>SUM(K65:K72)</f>
        <v>0</v>
      </c>
      <c r="M73" s="2">
        <f>SUM(M65:M72)</f>
        <v>36</v>
      </c>
      <c r="N73" s="2">
        <f>SUM(N65:N72)</f>
        <v>362</v>
      </c>
      <c r="O73" s="2">
        <f>SUM(O65:O72)</f>
        <v>362</v>
      </c>
      <c r="P73" s="2">
        <f>SUM(P65:P72)</f>
        <v>0</v>
      </c>
      <c r="R73" s="2">
        <f>SUM(R65:R72)</f>
        <v>0</v>
      </c>
      <c r="S73" s="2">
        <f>SUM(S65:S72)</f>
        <v>0</v>
      </c>
      <c r="T73" s="2">
        <f>SUM(T65:T72)</f>
        <v>0</v>
      </c>
      <c r="U73" s="2">
        <f>SUM(U65:U72)</f>
        <v>0</v>
      </c>
      <c r="W73" s="2">
        <f>SUM(W65:W72)</f>
        <v>0</v>
      </c>
      <c r="X73" s="2">
        <f>SUM(X65:X72)</f>
        <v>0</v>
      </c>
      <c r="Y73" s="2">
        <f>SUM(Y65:Y72)</f>
        <v>0</v>
      </c>
      <c r="Z73" s="2">
        <f>SUM(Z65:Z72)</f>
        <v>0</v>
      </c>
      <c r="AB73" s="2">
        <f>SUM(AB65:AB72)</f>
        <v>0</v>
      </c>
      <c r="AC73" s="2">
        <f>SUM(AC65:AC72)</f>
        <v>0</v>
      </c>
      <c r="AD73" s="2">
        <f>SUM(AD65:AD72)</f>
        <v>0</v>
      </c>
      <c r="AE73" s="2">
        <f>SUM(AE65:AE72)</f>
        <v>0</v>
      </c>
      <c r="AG73" s="2">
        <f>SUM(AG65:AG72)</f>
        <v>0</v>
      </c>
      <c r="AH73" s="2">
        <f>SUM(AH65:AH72)</f>
        <v>0</v>
      </c>
      <c r="AI73" s="2">
        <f>SUM(AI65:AI72)</f>
        <v>0</v>
      </c>
      <c r="AJ73" s="2">
        <f>SUM(AJ65:AJ72)</f>
        <v>0</v>
      </c>
      <c r="AL73" s="2">
        <f>SUM(AL65:AL72)</f>
        <v>108</v>
      </c>
      <c r="AM73" s="2">
        <f>SUM(AM65:AM72)</f>
        <v>1053</v>
      </c>
      <c r="AN73" s="2">
        <f>SUM(AN65:AN72)</f>
        <v>1053</v>
      </c>
      <c r="AO73" s="2">
        <f>SUM(AO65:AO72)</f>
        <v>0</v>
      </c>
      <c r="AR73" s="23"/>
      <c r="AS73" s="2">
        <f>SUM(AS65:AS72)</f>
        <v>108</v>
      </c>
      <c r="AT73" s="2">
        <f>SUM(AT65:AT72)</f>
        <v>1053</v>
      </c>
      <c r="AU73" s="2">
        <f>SUM(AU65:AU72)</f>
        <v>1053</v>
      </c>
      <c r="AV73" s="2">
        <f>SUM(AV65:AV72)</f>
        <v>0</v>
      </c>
    </row>
    <row r="74" spans="2:49" x14ac:dyDescent="0.25">
      <c r="C74" s="4">
        <v>36</v>
      </c>
      <c r="D74" s="4"/>
      <c r="E74" s="4"/>
      <c r="F74" s="4"/>
      <c r="H74" s="4">
        <v>36</v>
      </c>
      <c r="I74" s="4"/>
      <c r="J74" s="4"/>
      <c r="K74" s="4"/>
      <c r="M74" s="4">
        <v>36</v>
      </c>
      <c r="N74" s="4"/>
      <c r="O74" s="4"/>
      <c r="P74" s="4"/>
      <c r="R74" s="4">
        <v>36</v>
      </c>
      <c r="S74" s="4"/>
      <c r="T74" s="4"/>
      <c r="U74" s="4"/>
      <c r="W74" s="4">
        <v>36</v>
      </c>
      <c r="X74" s="4"/>
      <c r="Y74" s="4"/>
      <c r="Z74" s="4"/>
      <c r="AB74" s="4">
        <v>36</v>
      </c>
      <c r="AC74" s="4"/>
      <c r="AD74" s="4"/>
      <c r="AE74" s="4"/>
      <c r="AG74" s="4">
        <v>36</v>
      </c>
      <c r="AH74" s="4"/>
      <c r="AI74" s="4"/>
      <c r="AJ74" s="4"/>
      <c r="AL74" s="4">
        <f>7*36</f>
        <v>252</v>
      </c>
      <c r="AM74" s="4"/>
      <c r="AN74" s="4"/>
      <c r="AO74" s="4"/>
      <c r="AR74" s="23"/>
      <c r="AS74" s="4">
        <f>7*36</f>
        <v>252</v>
      </c>
      <c r="AT74" s="4"/>
      <c r="AU74" s="4"/>
      <c r="AV74" s="4"/>
    </row>
    <row r="75" spans="2:49" x14ac:dyDescent="0.25">
      <c r="C75" s="4"/>
      <c r="D75" s="4"/>
      <c r="E75" s="4"/>
      <c r="F75" s="4"/>
      <c r="H75" s="4"/>
      <c r="I75" s="4"/>
      <c r="J75" s="4"/>
      <c r="K75" s="4"/>
      <c r="M75" s="4"/>
      <c r="N75" s="4"/>
      <c r="O75" s="4"/>
      <c r="P75" s="4"/>
      <c r="R75" s="4"/>
      <c r="S75" s="4"/>
      <c r="T75" s="4"/>
      <c r="U75" s="4"/>
      <c r="W75" s="4"/>
      <c r="X75" s="4"/>
      <c r="Y75" s="4"/>
      <c r="Z75" s="4"/>
      <c r="AB75" s="4"/>
      <c r="AC75" s="4"/>
      <c r="AD75" s="4"/>
      <c r="AE75" s="4"/>
      <c r="AG75" s="4"/>
      <c r="AH75" s="4"/>
      <c r="AI75" s="4"/>
      <c r="AJ75" s="4"/>
      <c r="AL75" s="4"/>
      <c r="AM75" s="4"/>
      <c r="AN75" s="4"/>
      <c r="AO75" s="4"/>
    </row>
    <row r="76" spans="2:49" x14ac:dyDescent="0.25">
      <c r="C76" s="4"/>
      <c r="D76" s="4"/>
      <c r="E76" s="4"/>
      <c r="F76" s="4"/>
      <c r="H76" s="4"/>
      <c r="I76" s="4"/>
      <c r="J76" s="4"/>
      <c r="K76" s="4"/>
      <c r="M76" s="4"/>
      <c r="N76" s="4"/>
      <c r="O76" s="4"/>
      <c r="P76" s="4"/>
      <c r="R76" s="4"/>
      <c r="S76" s="4"/>
      <c r="T76" s="4"/>
      <c r="U76" s="4"/>
      <c r="W76" s="4"/>
      <c r="X76" s="4"/>
      <c r="Y76" s="4"/>
      <c r="Z76" s="4"/>
      <c r="AB76" s="4"/>
      <c r="AC76" s="4"/>
      <c r="AD76" s="4"/>
      <c r="AE76" s="4"/>
      <c r="AG76" s="4"/>
      <c r="AH76" s="4"/>
      <c r="AI76" s="4"/>
      <c r="AJ76" s="4"/>
      <c r="AL76" s="4"/>
      <c r="AM76" s="4"/>
      <c r="AN76" s="4"/>
      <c r="AO76" s="4"/>
    </row>
    <row r="77" spans="2:49" ht="16.5" thickBot="1" x14ac:dyDescent="0.3">
      <c r="C77" s="4"/>
      <c r="D77" s="4"/>
      <c r="E77" s="4"/>
      <c r="F77" s="4"/>
      <c r="H77" s="4"/>
      <c r="I77" s="4"/>
      <c r="J77" s="4"/>
      <c r="K77" s="4"/>
      <c r="M77" s="4"/>
      <c r="N77" s="4"/>
      <c r="O77" s="4"/>
      <c r="P77" s="4"/>
      <c r="R77" s="4"/>
      <c r="S77" s="4"/>
      <c r="T77" s="4"/>
      <c r="U77" s="4"/>
      <c r="W77" s="4"/>
      <c r="X77" s="4"/>
      <c r="Y77" s="4"/>
      <c r="Z77" s="4"/>
      <c r="AB77" s="4"/>
      <c r="AC77" s="4"/>
      <c r="AD77" s="4"/>
      <c r="AE77" s="4"/>
      <c r="AG77" s="4"/>
      <c r="AH77" s="4"/>
      <c r="AI77" s="4"/>
      <c r="AJ77" s="4"/>
      <c r="AL77" s="4"/>
      <c r="AM77" s="4"/>
      <c r="AN77" s="4"/>
      <c r="AO77" s="4"/>
    </row>
    <row r="78" spans="2:49" ht="16.5" thickBot="1" x14ac:dyDescent="0.3">
      <c r="B78" s="8" t="s">
        <v>24</v>
      </c>
      <c r="D78" s="11" t="s">
        <v>15</v>
      </c>
      <c r="E78" s="12"/>
      <c r="G78" s="8" t="s">
        <v>24</v>
      </c>
      <c r="I78" s="11" t="s">
        <v>16</v>
      </c>
      <c r="J78" s="12"/>
      <c r="L78" s="8" t="s">
        <v>24</v>
      </c>
      <c r="N78" s="11" t="s">
        <v>17</v>
      </c>
      <c r="O78" s="12"/>
      <c r="Q78" s="8" t="s">
        <v>24</v>
      </c>
      <c r="S78" s="11" t="s">
        <v>10</v>
      </c>
      <c r="T78" s="12"/>
      <c r="V78" s="8" t="s">
        <v>24</v>
      </c>
      <c r="X78" s="11" t="s">
        <v>18</v>
      </c>
      <c r="Y78" s="12"/>
      <c r="AA78" s="8" t="s">
        <v>24</v>
      </c>
      <c r="AC78" s="11" t="s">
        <v>19</v>
      </c>
      <c r="AD78" s="12"/>
      <c r="AF78" s="8" t="s">
        <v>24</v>
      </c>
      <c r="AH78" s="11" t="s">
        <v>20</v>
      </c>
      <c r="AI78" s="12"/>
      <c r="AK78" s="8" t="s">
        <v>24</v>
      </c>
      <c r="AM78" s="11" t="s">
        <v>30</v>
      </c>
      <c r="AN78" s="12"/>
      <c r="AR78" s="8" t="s">
        <v>24</v>
      </c>
      <c r="AS78" s="1"/>
      <c r="AT78" s="55" t="s">
        <v>31</v>
      </c>
      <c r="AU78" s="56"/>
      <c r="AV78" s="57"/>
    </row>
    <row r="79" spans="2:49" x14ac:dyDescent="0.25">
      <c r="B79" s="20" t="s">
        <v>0</v>
      </c>
      <c r="C79" s="9" t="s">
        <v>28</v>
      </c>
      <c r="D79" s="10" t="s">
        <v>1</v>
      </c>
      <c r="E79" s="10" t="s">
        <v>2</v>
      </c>
      <c r="F79" s="9" t="s">
        <v>3</v>
      </c>
      <c r="G79" s="20" t="s">
        <v>0</v>
      </c>
      <c r="H79" s="9" t="s">
        <v>28</v>
      </c>
      <c r="I79" s="10" t="s">
        <v>1</v>
      </c>
      <c r="J79" s="10" t="s">
        <v>2</v>
      </c>
      <c r="K79" s="9" t="s">
        <v>3</v>
      </c>
      <c r="L79" s="20" t="s">
        <v>0</v>
      </c>
      <c r="M79" s="9" t="s">
        <v>28</v>
      </c>
      <c r="N79" s="10" t="s">
        <v>1</v>
      </c>
      <c r="O79" s="10" t="s">
        <v>2</v>
      </c>
      <c r="P79" s="9" t="s">
        <v>3</v>
      </c>
      <c r="Q79" s="20" t="s">
        <v>0</v>
      </c>
      <c r="R79" s="9" t="s">
        <v>28</v>
      </c>
      <c r="S79" s="10" t="s">
        <v>1</v>
      </c>
      <c r="T79" s="10" t="s">
        <v>2</v>
      </c>
      <c r="U79" s="9" t="s">
        <v>3</v>
      </c>
      <c r="V79" s="20" t="s">
        <v>0</v>
      </c>
      <c r="W79" s="9" t="s">
        <v>28</v>
      </c>
      <c r="X79" s="10" t="s">
        <v>1</v>
      </c>
      <c r="Y79" s="10" t="s">
        <v>2</v>
      </c>
      <c r="Z79" s="9" t="s">
        <v>3</v>
      </c>
      <c r="AA79" s="20" t="s">
        <v>0</v>
      </c>
      <c r="AB79" s="9" t="s">
        <v>28</v>
      </c>
      <c r="AC79" s="10" t="s">
        <v>1</v>
      </c>
      <c r="AD79" s="10" t="s">
        <v>2</v>
      </c>
      <c r="AE79" s="9" t="s">
        <v>3</v>
      </c>
      <c r="AF79" s="20" t="s">
        <v>0</v>
      </c>
      <c r="AG79" s="9" t="s">
        <v>28</v>
      </c>
      <c r="AH79" s="10" t="s">
        <v>1</v>
      </c>
      <c r="AI79" s="10" t="s">
        <v>2</v>
      </c>
      <c r="AJ79" s="9" t="s">
        <v>3</v>
      </c>
      <c r="AK79" s="20" t="s">
        <v>0</v>
      </c>
      <c r="AL79" s="9" t="s">
        <v>28</v>
      </c>
      <c r="AM79" s="10" t="s">
        <v>1</v>
      </c>
      <c r="AN79" s="10" t="s">
        <v>2</v>
      </c>
      <c r="AO79" s="9" t="s">
        <v>3</v>
      </c>
      <c r="AP79" s="24" t="s">
        <v>9</v>
      </c>
      <c r="AR79" s="20" t="s">
        <v>0</v>
      </c>
      <c r="AS79" s="9" t="s">
        <v>28</v>
      </c>
      <c r="AT79" s="10" t="s">
        <v>1</v>
      </c>
      <c r="AU79" s="10" t="s">
        <v>2</v>
      </c>
      <c r="AV79" s="10" t="s">
        <v>3</v>
      </c>
      <c r="AW79" s="24" t="s">
        <v>9</v>
      </c>
    </row>
    <row r="80" spans="2:49" x14ac:dyDescent="0.25">
      <c r="B80" s="21" t="s">
        <v>7</v>
      </c>
      <c r="C80" s="2">
        <v>0</v>
      </c>
      <c r="D80" s="2">
        <v>25</v>
      </c>
      <c r="E80" s="2">
        <v>57</v>
      </c>
      <c r="F80" s="2">
        <f t="shared" ref="F80:F87" si="78">+D80-E80</f>
        <v>-32</v>
      </c>
      <c r="G80" s="21" t="s">
        <v>7</v>
      </c>
      <c r="H80" s="2">
        <v>0</v>
      </c>
      <c r="I80" s="2">
        <v>34</v>
      </c>
      <c r="J80" s="2">
        <v>46</v>
      </c>
      <c r="K80" s="2">
        <f t="shared" ref="K80:K87" si="79">+I80-J80</f>
        <v>-12</v>
      </c>
      <c r="L80" s="21" t="s">
        <v>7</v>
      </c>
      <c r="M80" s="2">
        <v>0</v>
      </c>
      <c r="N80" s="2">
        <v>35</v>
      </c>
      <c r="O80" s="2">
        <v>50</v>
      </c>
      <c r="P80" s="2">
        <f t="shared" ref="P80:P87" si="80">+N80-O80</f>
        <v>-15</v>
      </c>
      <c r="Q80" s="21" t="s">
        <v>7</v>
      </c>
      <c r="R80" s="2"/>
      <c r="S80" s="2"/>
      <c r="T80" s="2"/>
      <c r="U80" s="2">
        <f t="shared" ref="U80:U87" si="81">+S80-T80</f>
        <v>0</v>
      </c>
      <c r="V80" s="21" t="s">
        <v>7</v>
      </c>
      <c r="W80" s="2"/>
      <c r="X80" s="2"/>
      <c r="Y80" s="2"/>
      <c r="Z80" s="2">
        <f t="shared" ref="Z80:Z87" si="82">+X80-Y80</f>
        <v>0</v>
      </c>
      <c r="AA80" s="21" t="s">
        <v>7</v>
      </c>
      <c r="AB80" s="2"/>
      <c r="AC80" s="2"/>
      <c r="AD80" s="2"/>
      <c r="AE80" s="2">
        <f t="shared" ref="AE80:AE87" si="83">+AC80-AD80</f>
        <v>0</v>
      </c>
      <c r="AF80" s="21" t="s">
        <v>7</v>
      </c>
      <c r="AG80" s="2"/>
      <c r="AH80" s="2"/>
      <c r="AI80" s="2"/>
      <c r="AJ80" s="2">
        <f t="shared" ref="AJ80:AJ87" si="84">+AH80-AI80</f>
        <v>0</v>
      </c>
      <c r="AK80" s="21" t="s">
        <v>7</v>
      </c>
      <c r="AL80" s="2">
        <f t="shared" ref="AL80:AO87" si="85">+C80+H80+M80+R80+W80+AB80+AG80</f>
        <v>0</v>
      </c>
      <c r="AM80" s="2">
        <f t="shared" si="85"/>
        <v>94</v>
      </c>
      <c r="AN80" s="2">
        <f t="shared" si="85"/>
        <v>153</v>
      </c>
      <c r="AO80" s="2">
        <f t="shared" si="85"/>
        <v>-59</v>
      </c>
      <c r="AP80" s="48">
        <f>+AM80/AN80</f>
        <v>0.6143790849673203</v>
      </c>
      <c r="AQ80" s="18">
        <v>6</v>
      </c>
      <c r="AR80" s="51" t="str">
        <f>+AK81</f>
        <v>Club Kawana</v>
      </c>
      <c r="AS80" s="20">
        <f t="shared" ref="AS80:AW80" si="86">+AL81</f>
        <v>23</v>
      </c>
      <c r="AT80" s="20">
        <f t="shared" si="86"/>
        <v>142</v>
      </c>
      <c r="AU80" s="20">
        <f t="shared" si="86"/>
        <v>98</v>
      </c>
      <c r="AV80" s="20">
        <f t="shared" si="86"/>
        <v>44</v>
      </c>
      <c r="AW80" s="42">
        <f t="shared" si="86"/>
        <v>1.4489795918367347</v>
      </c>
    </row>
    <row r="81" spans="2:49" x14ac:dyDescent="0.25">
      <c r="B81" s="21" t="s">
        <v>4</v>
      </c>
      <c r="C81" s="2">
        <v>8</v>
      </c>
      <c r="D81" s="2">
        <v>52</v>
      </c>
      <c r="E81" s="2">
        <v>26</v>
      </c>
      <c r="F81" s="2">
        <f t="shared" si="78"/>
        <v>26</v>
      </c>
      <c r="G81" s="21" t="s">
        <v>4</v>
      </c>
      <c r="H81" s="2">
        <v>7</v>
      </c>
      <c r="I81" s="2">
        <v>40</v>
      </c>
      <c r="J81" s="2">
        <v>37</v>
      </c>
      <c r="K81" s="2">
        <f t="shared" si="79"/>
        <v>3</v>
      </c>
      <c r="L81" s="21" t="s">
        <v>4</v>
      </c>
      <c r="M81" s="2">
        <v>8</v>
      </c>
      <c r="N81" s="2">
        <v>50</v>
      </c>
      <c r="O81" s="2">
        <v>35</v>
      </c>
      <c r="P81" s="2">
        <f t="shared" si="80"/>
        <v>15</v>
      </c>
      <c r="Q81" s="21" t="s">
        <v>4</v>
      </c>
      <c r="R81" s="2"/>
      <c r="S81" s="2"/>
      <c r="T81" s="2"/>
      <c r="U81" s="2">
        <f t="shared" si="81"/>
        <v>0</v>
      </c>
      <c r="V81" s="21" t="s">
        <v>4</v>
      </c>
      <c r="W81" s="2"/>
      <c r="X81" s="2"/>
      <c r="Y81" s="2"/>
      <c r="Z81" s="2">
        <f t="shared" si="82"/>
        <v>0</v>
      </c>
      <c r="AA81" s="21" t="s">
        <v>4</v>
      </c>
      <c r="AB81" s="2"/>
      <c r="AC81" s="2"/>
      <c r="AD81" s="2"/>
      <c r="AE81" s="2">
        <f t="shared" si="83"/>
        <v>0</v>
      </c>
      <c r="AF81" s="21" t="s">
        <v>4</v>
      </c>
      <c r="AG81" s="2"/>
      <c r="AH81" s="2"/>
      <c r="AI81" s="2"/>
      <c r="AJ81" s="2">
        <f t="shared" si="84"/>
        <v>0</v>
      </c>
      <c r="AK81" s="21" t="s">
        <v>4</v>
      </c>
      <c r="AL81" s="2">
        <f t="shared" si="85"/>
        <v>23</v>
      </c>
      <c r="AM81" s="2">
        <f t="shared" si="85"/>
        <v>142</v>
      </c>
      <c r="AN81" s="2">
        <f t="shared" si="85"/>
        <v>98</v>
      </c>
      <c r="AO81" s="2">
        <f t="shared" si="85"/>
        <v>44</v>
      </c>
      <c r="AP81" s="19">
        <f t="shared" ref="AP81:AP87" si="87">+AM81/AN81</f>
        <v>1.4489795918367347</v>
      </c>
      <c r="AQ81" s="18">
        <v>1</v>
      </c>
      <c r="AR81" s="51" t="str">
        <f>+AK84</f>
        <v>Glasshouse</v>
      </c>
      <c r="AS81" s="20">
        <f t="shared" ref="AS81:AW81" si="88">+AL84</f>
        <v>16.5</v>
      </c>
      <c r="AT81" s="20">
        <f t="shared" si="88"/>
        <v>122</v>
      </c>
      <c r="AU81" s="20">
        <f t="shared" si="88"/>
        <v>102</v>
      </c>
      <c r="AV81" s="20">
        <f t="shared" si="88"/>
        <v>20</v>
      </c>
      <c r="AW81" s="42">
        <f t="shared" si="88"/>
        <v>1.196078431372549</v>
      </c>
    </row>
    <row r="82" spans="2:49" x14ac:dyDescent="0.25">
      <c r="B82" s="21" t="s">
        <v>5</v>
      </c>
      <c r="C82" s="2">
        <v>4</v>
      </c>
      <c r="D82" s="2">
        <v>34</v>
      </c>
      <c r="E82" s="2">
        <v>34</v>
      </c>
      <c r="F82" s="2">
        <f t="shared" si="78"/>
        <v>0</v>
      </c>
      <c r="G82" s="21" t="s">
        <v>5</v>
      </c>
      <c r="H82" s="2">
        <v>0</v>
      </c>
      <c r="I82" s="2">
        <v>31</v>
      </c>
      <c r="J82" s="2">
        <v>37</v>
      </c>
      <c r="K82" s="2">
        <f t="shared" si="79"/>
        <v>-6</v>
      </c>
      <c r="L82" s="21" t="s">
        <v>5</v>
      </c>
      <c r="M82" s="2">
        <v>0</v>
      </c>
      <c r="N82" s="2">
        <v>27</v>
      </c>
      <c r="O82" s="2">
        <v>49</v>
      </c>
      <c r="P82" s="2">
        <f t="shared" si="80"/>
        <v>-22</v>
      </c>
      <c r="Q82" s="21" t="s">
        <v>5</v>
      </c>
      <c r="R82" s="2"/>
      <c r="S82" s="2"/>
      <c r="T82" s="2"/>
      <c r="U82" s="2">
        <f t="shared" si="81"/>
        <v>0</v>
      </c>
      <c r="V82" s="21" t="s">
        <v>5</v>
      </c>
      <c r="W82" s="2"/>
      <c r="X82" s="2"/>
      <c r="Y82" s="2"/>
      <c r="Z82" s="2">
        <f t="shared" si="82"/>
        <v>0</v>
      </c>
      <c r="AA82" s="21" t="s">
        <v>5</v>
      </c>
      <c r="AB82" s="2"/>
      <c r="AC82" s="2"/>
      <c r="AD82" s="2"/>
      <c r="AE82" s="2">
        <f t="shared" si="83"/>
        <v>0</v>
      </c>
      <c r="AF82" s="21" t="s">
        <v>5</v>
      </c>
      <c r="AG82" s="2"/>
      <c r="AH82" s="2"/>
      <c r="AI82" s="2"/>
      <c r="AJ82" s="2">
        <f t="shared" si="84"/>
        <v>0</v>
      </c>
      <c r="AK82" s="21" t="s">
        <v>5</v>
      </c>
      <c r="AL82" s="2">
        <f t="shared" si="85"/>
        <v>4</v>
      </c>
      <c r="AM82" s="2">
        <f t="shared" si="85"/>
        <v>92</v>
      </c>
      <c r="AN82" s="2">
        <f t="shared" si="85"/>
        <v>120</v>
      </c>
      <c r="AO82" s="2">
        <f t="shared" si="85"/>
        <v>-28</v>
      </c>
      <c r="AP82" s="19">
        <f t="shared" si="87"/>
        <v>0.76666666666666672</v>
      </c>
      <c r="AQ82" s="18">
        <v>5</v>
      </c>
      <c r="AR82" s="51" t="str">
        <f>+AK87</f>
        <v>Woombye</v>
      </c>
      <c r="AS82" s="20">
        <f t="shared" ref="AS82:AW82" si="89">+AL87</f>
        <v>16.5</v>
      </c>
      <c r="AT82" s="20">
        <f t="shared" si="89"/>
        <v>123</v>
      </c>
      <c r="AU82" s="20">
        <f t="shared" si="89"/>
        <v>103</v>
      </c>
      <c r="AV82" s="20">
        <f t="shared" si="89"/>
        <v>20</v>
      </c>
      <c r="AW82" s="42">
        <f t="shared" si="89"/>
        <v>1.1941747572815533</v>
      </c>
    </row>
    <row r="83" spans="2:49" x14ac:dyDescent="0.25">
      <c r="B83" s="21" t="s">
        <v>33</v>
      </c>
      <c r="C83" s="2">
        <v>8</v>
      </c>
      <c r="D83" s="2">
        <v>57</v>
      </c>
      <c r="E83" s="2">
        <v>25</v>
      </c>
      <c r="F83" s="2">
        <f t="shared" si="78"/>
        <v>32</v>
      </c>
      <c r="G83" s="21" t="s">
        <v>33</v>
      </c>
      <c r="H83" s="2">
        <v>8</v>
      </c>
      <c r="I83" s="2">
        <v>49</v>
      </c>
      <c r="J83" s="2">
        <v>28</v>
      </c>
      <c r="K83" s="2">
        <f t="shared" si="79"/>
        <v>21</v>
      </c>
      <c r="L83" s="21" t="s">
        <v>33</v>
      </c>
      <c r="M83" s="2">
        <v>0</v>
      </c>
      <c r="N83" s="2">
        <v>36</v>
      </c>
      <c r="O83" s="2">
        <v>51</v>
      </c>
      <c r="P83" s="2">
        <f t="shared" si="80"/>
        <v>-15</v>
      </c>
      <c r="Q83" s="21" t="s">
        <v>33</v>
      </c>
      <c r="R83" s="2"/>
      <c r="S83" s="2"/>
      <c r="T83" s="2"/>
      <c r="U83" s="2">
        <f t="shared" si="81"/>
        <v>0</v>
      </c>
      <c r="V83" s="21" t="s">
        <v>33</v>
      </c>
      <c r="W83" s="2"/>
      <c r="X83" s="2"/>
      <c r="Y83" s="2"/>
      <c r="Z83" s="2">
        <f t="shared" si="82"/>
        <v>0</v>
      </c>
      <c r="AA83" s="21" t="s">
        <v>33</v>
      </c>
      <c r="AB83" s="2"/>
      <c r="AC83" s="2"/>
      <c r="AD83" s="2"/>
      <c r="AE83" s="2">
        <f t="shared" si="83"/>
        <v>0</v>
      </c>
      <c r="AF83" s="21" t="s">
        <v>33</v>
      </c>
      <c r="AG83" s="2"/>
      <c r="AH83" s="2"/>
      <c r="AI83" s="2"/>
      <c r="AJ83" s="2">
        <f t="shared" si="84"/>
        <v>0</v>
      </c>
      <c r="AK83" s="21" t="s">
        <v>33</v>
      </c>
      <c r="AL83" s="2">
        <f t="shared" si="85"/>
        <v>16</v>
      </c>
      <c r="AM83" s="2">
        <f t="shared" si="85"/>
        <v>142</v>
      </c>
      <c r="AN83" s="2">
        <f t="shared" si="85"/>
        <v>104</v>
      </c>
      <c r="AO83" s="2">
        <f t="shared" si="85"/>
        <v>38</v>
      </c>
      <c r="AP83" s="19">
        <f t="shared" si="87"/>
        <v>1.3653846153846154</v>
      </c>
      <c r="AQ83" s="18">
        <v>7</v>
      </c>
      <c r="AR83" s="51" t="str">
        <f>+AK83</f>
        <v>Coolum Beach</v>
      </c>
      <c r="AS83" s="20">
        <f t="shared" ref="AS83:AW83" si="90">+AL83</f>
        <v>16</v>
      </c>
      <c r="AT83" s="20">
        <f t="shared" si="90"/>
        <v>142</v>
      </c>
      <c r="AU83" s="20">
        <f t="shared" si="90"/>
        <v>104</v>
      </c>
      <c r="AV83" s="20">
        <f t="shared" si="90"/>
        <v>38</v>
      </c>
      <c r="AW83" s="42">
        <f t="shared" si="90"/>
        <v>1.3653846153846154</v>
      </c>
    </row>
    <row r="84" spans="2:49" x14ac:dyDescent="0.25">
      <c r="B84" s="22" t="s">
        <v>38</v>
      </c>
      <c r="C84" s="14">
        <v>7.5</v>
      </c>
      <c r="D84" s="14">
        <v>36</v>
      </c>
      <c r="E84" s="14">
        <v>35</v>
      </c>
      <c r="F84" s="14">
        <f t="shared" si="78"/>
        <v>1</v>
      </c>
      <c r="G84" s="22" t="s">
        <v>38</v>
      </c>
      <c r="H84" s="14">
        <v>1</v>
      </c>
      <c r="I84" s="14">
        <v>37</v>
      </c>
      <c r="J84" s="14">
        <v>40</v>
      </c>
      <c r="K84" s="14">
        <f t="shared" si="79"/>
        <v>-3</v>
      </c>
      <c r="L84" s="22" t="s">
        <v>38</v>
      </c>
      <c r="M84" s="14">
        <v>8</v>
      </c>
      <c r="N84" s="14">
        <v>49</v>
      </c>
      <c r="O84" s="14">
        <v>27</v>
      </c>
      <c r="P84" s="14">
        <f t="shared" si="80"/>
        <v>22</v>
      </c>
      <c r="Q84" s="22" t="s">
        <v>38</v>
      </c>
      <c r="R84" s="14"/>
      <c r="S84" s="14"/>
      <c r="T84" s="14"/>
      <c r="U84" s="14">
        <f t="shared" si="81"/>
        <v>0</v>
      </c>
      <c r="V84" s="22" t="s">
        <v>38</v>
      </c>
      <c r="W84" s="14"/>
      <c r="X84" s="14"/>
      <c r="Y84" s="14"/>
      <c r="Z84" s="14">
        <f t="shared" si="82"/>
        <v>0</v>
      </c>
      <c r="AA84" s="22" t="s">
        <v>38</v>
      </c>
      <c r="AB84" s="14"/>
      <c r="AC84" s="14"/>
      <c r="AD84" s="14"/>
      <c r="AE84" s="14">
        <f t="shared" si="83"/>
        <v>0</v>
      </c>
      <c r="AF84" s="22" t="s">
        <v>38</v>
      </c>
      <c r="AG84" s="14"/>
      <c r="AH84" s="14"/>
      <c r="AI84" s="14"/>
      <c r="AJ84" s="14">
        <f t="shared" si="84"/>
        <v>0</v>
      </c>
      <c r="AK84" s="22" t="s">
        <v>38</v>
      </c>
      <c r="AL84" s="2">
        <f t="shared" si="85"/>
        <v>16.5</v>
      </c>
      <c r="AM84" s="2">
        <f t="shared" si="85"/>
        <v>122</v>
      </c>
      <c r="AN84" s="2">
        <f t="shared" si="85"/>
        <v>102</v>
      </c>
      <c r="AO84" s="14">
        <f t="shared" si="85"/>
        <v>20</v>
      </c>
      <c r="AP84" s="25">
        <f t="shared" si="87"/>
        <v>1.196078431372549</v>
      </c>
      <c r="AQ84" s="26">
        <v>3</v>
      </c>
      <c r="AR84" s="65" t="str">
        <f>+AK85</f>
        <v>Pelican Waters</v>
      </c>
      <c r="AS84" s="41">
        <f t="shared" ref="AS84:AW85" si="91">+AL85</f>
        <v>16</v>
      </c>
      <c r="AT84" s="41">
        <f t="shared" si="91"/>
        <v>131</v>
      </c>
      <c r="AU84" s="41">
        <f t="shared" si="91"/>
        <v>115</v>
      </c>
      <c r="AV84" s="41">
        <f t="shared" si="91"/>
        <v>16</v>
      </c>
      <c r="AW84" s="43">
        <f t="shared" si="91"/>
        <v>1.1391304347826088</v>
      </c>
    </row>
    <row r="85" spans="2:49" x14ac:dyDescent="0.25">
      <c r="B85" s="21" t="s">
        <v>8</v>
      </c>
      <c r="C85" s="2">
        <v>0</v>
      </c>
      <c r="D85" s="2">
        <v>26</v>
      </c>
      <c r="E85" s="2">
        <v>52</v>
      </c>
      <c r="F85" s="2">
        <f t="shared" si="78"/>
        <v>-26</v>
      </c>
      <c r="G85" s="21" t="s">
        <v>8</v>
      </c>
      <c r="H85" s="2">
        <v>8</v>
      </c>
      <c r="I85" s="2">
        <v>46</v>
      </c>
      <c r="J85" s="2">
        <v>34</v>
      </c>
      <c r="K85" s="2">
        <f t="shared" si="79"/>
        <v>12</v>
      </c>
      <c r="L85" s="21" t="s">
        <v>8</v>
      </c>
      <c r="M85" s="2">
        <v>8</v>
      </c>
      <c r="N85" s="2">
        <v>59</v>
      </c>
      <c r="O85" s="2">
        <v>29</v>
      </c>
      <c r="P85" s="2">
        <f t="shared" si="80"/>
        <v>30</v>
      </c>
      <c r="Q85" s="21" t="s">
        <v>8</v>
      </c>
      <c r="R85" s="2"/>
      <c r="S85" s="2"/>
      <c r="T85" s="2"/>
      <c r="U85" s="2">
        <f t="shared" si="81"/>
        <v>0</v>
      </c>
      <c r="V85" s="21" t="s">
        <v>8</v>
      </c>
      <c r="W85" s="2"/>
      <c r="X85" s="2"/>
      <c r="Y85" s="2"/>
      <c r="Z85" s="2">
        <f t="shared" si="82"/>
        <v>0</v>
      </c>
      <c r="AA85" s="21" t="s">
        <v>8</v>
      </c>
      <c r="AB85" s="2"/>
      <c r="AC85" s="2"/>
      <c r="AD85" s="2"/>
      <c r="AE85" s="2">
        <f t="shared" si="83"/>
        <v>0</v>
      </c>
      <c r="AF85" s="21" t="s">
        <v>8</v>
      </c>
      <c r="AG85" s="2"/>
      <c r="AH85" s="2"/>
      <c r="AI85" s="2"/>
      <c r="AJ85" s="2">
        <f t="shared" si="84"/>
        <v>0</v>
      </c>
      <c r="AK85" s="21" t="s">
        <v>8</v>
      </c>
      <c r="AL85" s="2">
        <f t="shared" si="85"/>
        <v>16</v>
      </c>
      <c r="AM85" s="2">
        <f t="shared" si="85"/>
        <v>131</v>
      </c>
      <c r="AN85" s="2">
        <f t="shared" si="85"/>
        <v>115</v>
      </c>
      <c r="AO85" s="2">
        <f t="shared" si="85"/>
        <v>16</v>
      </c>
      <c r="AP85" s="19">
        <f t="shared" si="87"/>
        <v>1.1391304347826088</v>
      </c>
      <c r="AQ85" s="18">
        <v>8</v>
      </c>
      <c r="AR85" s="51" t="str">
        <f>+AK86</f>
        <v>Waves Caloundra</v>
      </c>
      <c r="AS85" s="20">
        <f t="shared" si="91"/>
        <v>4</v>
      </c>
      <c r="AT85" s="20">
        <f t="shared" si="91"/>
        <v>91</v>
      </c>
      <c r="AU85" s="20">
        <f t="shared" si="91"/>
        <v>142</v>
      </c>
      <c r="AV85" s="20">
        <f t="shared" si="91"/>
        <v>-51</v>
      </c>
      <c r="AW85" s="42">
        <f t="shared" si="91"/>
        <v>0.64084507042253525</v>
      </c>
    </row>
    <row r="86" spans="2:49" x14ac:dyDescent="0.25">
      <c r="B86" s="21" t="s">
        <v>34</v>
      </c>
      <c r="C86" s="2">
        <v>4</v>
      </c>
      <c r="D86" s="2">
        <v>34</v>
      </c>
      <c r="E86" s="2">
        <v>34</v>
      </c>
      <c r="F86" s="2">
        <f t="shared" si="78"/>
        <v>0</v>
      </c>
      <c r="G86" s="21" t="s">
        <v>34</v>
      </c>
      <c r="H86" s="2">
        <v>0</v>
      </c>
      <c r="I86" s="2">
        <v>28</v>
      </c>
      <c r="J86" s="2">
        <v>49</v>
      </c>
      <c r="K86" s="2">
        <f t="shared" si="79"/>
        <v>-21</v>
      </c>
      <c r="L86" s="21" t="s">
        <v>34</v>
      </c>
      <c r="M86" s="2">
        <v>0</v>
      </c>
      <c r="N86" s="2">
        <v>29</v>
      </c>
      <c r="O86" s="2">
        <v>59</v>
      </c>
      <c r="P86" s="2">
        <f t="shared" si="80"/>
        <v>-30</v>
      </c>
      <c r="Q86" s="21" t="s">
        <v>34</v>
      </c>
      <c r="R86" s="2"/>
      <c r="S86" s="2"/>
      <c r="T86" s="2"/>
      <c r="U86" s="2">
        <f t="shared" si="81"/>
        <v>0</v>
      </c>
      <c r="V86" s="21" t="s">
        <v>34</v>
      </c>
      <c r="W86" s="2"/>
      <c r="X86" s="2"/>
      <c r="Y86" s="2"/>
      <c r="Z86" s="2">
        <f t="shared" si="82"/>
        <v>0</v>
      </c>
      <c r="AA86" s="21" t="s">
        <v>34</v>
      </c>
      <c r="AB86" s="2"/>
      <c r="AC86" s="2"/>
      <c r="AD86" s="2"/>
      <c r="AE86" s="2">
        <f t="shared" si="83"/>
        <v>0</v>
      </c>
      <c r="AF86" s="21" t="s">
        <v>34</v>
      </c>
      <c r="AG86" s="2"/>
      <c r="AH86" s="2"/>
      <c r="AI86" s="2"/>
      <c r="AJ86" s="2">
        <f t="shared" si="84"/>
        <v>0</v>
      </c>
      <c r="AK86" s="21" t="s">
        <v>34</v>
      </c>
      <c r="AL86" s="2">
        <f t="shared" si="85"/>
        <v>4</v>
      </c>
      <c r="AM86" s="2">
        <f t="shared" si="85"/>
        <v>91</v>
      </c>
      <c r="AN86" s="2">
        <f t="shared" si="85"/>
        <v>142</v>
      </c>
      <c r="AO86" s="2">
        <f t="shared" si="85"/>
        <v>-51</v>
      </c>
      <c r="AP86" s="19">
        <f t="shared" si="87"/>
        <v>0.64084507042253525</v>
      </c>
      <c r="AQ86" s="18">
        <v>2</v>
      </c>
      <c r="AR86" s="51" t="str">
        <f>+AK82</f>
        <v>Club Maroochy</v>
      </c>
      <c r="AS86" s="20">
        <f t="shared" ref="AS86:AW86" si="92">+AL82</f>
        <v>4</v>
      </c>
      <c r="AT86" s="20">
        <f t="shared" si="92"/>
        <v>92</v>
      </c>
      <c r="AU86" s="20">
        <f t="shared" si="92"/>
        <v>120</v>
      </c>
      <c r="AV86" s="20">
        <f t="shared" si="92"/>
        <v>-28</v>
      </c>
      <c r="AW86" s="42">
        <f t="shared" si="92"/>
        <v>0.76666666666666672</v>
      </c>
    </row>
    <row r="87" spans="2:49" x14ac:dyDescent="0.25">
      <c r="B87" s="21" t="s">
        <v>6</v>
      </c>
      <c r="C87" s="2">
        <v>0.5</v>
      </c>
      <c r="D87" s="2">
        <v>35</v>
      </c>
      <c r="E87" s="2">
        <v>36</v>
      </c>
      <c r="F87" s="2">
        <f t="shared" si="78"/>
        <v>-1</v>
      </c>
      <c r="G87" s="21" t="s">
        <v>6</v>
      </c>
      <c r="H87" s="2">
        <v>8</v>
      </c>
      <c r="I87" s="2">
        <v>37</v>
      </c>
      <c r="J87" s="2">
        <v>31</v>
      </c>
      <c r="K87" s="2">
        <f t="shared" si="79"/>
        <v>6</v>
      </c>
      <c r="L87" s="21" t="s">
        <v>6</v>
      </c>
      <c r="M87" s="2">
        <v>8</v>
      </c>
      <c r="N87" s="2">
        <v>51</v>
      </c>
      <c r="O87" s="2">
        <v>36</v>
      </c>
      <c r="P87" s="2">
        <f t="shared" si="80"/>
        <v>15</v>
      </c>
      <c r="Q87" s="21" t="s">
        <v>6</v>
      </c>
      <c r="R87" s="2"/>
      <c r="S87" s="2"/>
      <c r="T87" s="2"/>
      <c r="U87" s="2">
        <f t="shared" si="81"/>
        <v>0</v>
      </c>
      <c r="V87" s="21" t="s">
        <v>6</v>
      </c>
      <c r="W87" s="2"/>
      <c r="X87" s="2"/>
      <c r="Y87" s="2"/>
      <c r="Z87" s="2">
        <f t="shared" si="82"/>
        <v>0</v>
      </c>
      <c r="AA87" s="21" t="s">
        <v>6</v>
      </c>
      <c r="AB87" s="2"/>
      <c r="AC87" s="2"/>
      <c r="AD87" s="2"/>
      <c r="AE87" s="2">
        <f t="shared" si="83"/>
        <v>0</v>
      </c>
      <c r="AF87" s="21" t="s">
        <v>6</v>
      </c>
      <c r="AG87" s="2"/>
      <c r="AH87" s="2"/>
      <c r="AI87" s="2"/>
      <c r="AJ87" s="2">
        <f t="shared" si="84"/>
        <v>0</v>
      </c>
      <c r="AK87" s="21" t="s">
        <v>6</v>
      </c>
      <c r="AL87" s="2">
        <f t="shared" si="85"/>
        <v>16.5</v>
      </c>
      <c r="AM87" s="2">
        <f t="shared" si="85"/>
        <v>123</v>
      </c>
      <c r="AN87" s="2">
        <f t="shared" si="85"/>
        <v>103</v>
      </c>
      <c r="AO87" s="2">
        <f t="shared" si="85"/>
        <v>20</v>
      </c>
      <c r="AP87" s="19">
        <f t="shared" si="87"/>
        <v>1.1941747572815533</v>
      </c>
      <c r="AQ87" s="18">
        <v>4</v>
      </c>
      <c r="AR87" s="51" t="str">
        <f>+AK80</f>
        <v>Buderim</v>
      </c>
      <c r="AS87" s="20">
        <f t="shared" ref="AS87:AW87" si="93">+AL80</f>
        <v>0</v>
      </c>
      <c r="AT87" s="20">
        <f t="shared" si="93"/>
        <v>94</v>
      </c>
      <c r="AU87" s="20">
        <f t="shared" si="93"/>
        <v>153</v>
      </c>
      <c r="AV87" s="20">
        <f t="shared" si="93"/>
        <v>-59</v>
      </c>
      <c r="AW87" s="42">
        <f t="shared" si="93"/>
        <v>0.6143790849673203</v>
      </c>
    </row>
    <row r="88" spans="2:49" x14ac:dyDescent="0.25">
      <c r="C88" s="2">
        <f>SUM(C80:C87)</f>
        <v>32</v>
      </c>
      <c r="D88" s="2">
        <f>SUM(D80:D87)</f>
        <v>299</v>
      </c>
      <c r="E88" s="2">
        <f>SUM(E80:E87)</f>
        <v>299</v>
      </c>
      <c r="F88" s="2">
        <f>SUM(F80:F87)</f>
        <v>0</v>
      </c>
      <c r="H88" s="2">
        <f>SUM(H80:H87)</f>
        <v>32</v>
      </c>
      <c r="I88" s="2">
        <f>SUM(I80:I87)</f>
        <v>302</v>
      </c>
      <c r="J88" s="2">
        <f>SUM(J80:J87)</f>
        <v>302</v>
      </c>
      <c r="K88" s="2">
        <f>SUM(K80:K87)</f>
        <v>0</v>
      </c>
      <c r="M88" s="2">
        <f>SUM(M80:M87)</f>
        <v>32</v>
      </c>
      <c r="N88" s="2">
        <f>SUM(N80:N87)</f>
        <v>336</v>
      </c>
      <c r="O88" s="2">
        <f>SUM(O80:O87)</f>
        <v>336</v>
      </c>
      <c r="P88" s="2">
        <f>SUM(P80:P87)</f>
        <v>0</v>
      </c>
      <c r="R88" s="2">
        <f>SUM(R80:R87)</f>
        <v>0</v>
      </c>
      <c r="S88" s="2">
        <f>SUM(S80:S87)</f>
        <v>0</v>
      </c>
      <c r="T88" s="2">
        <f>SUM(T80:T87)</f>
        <v>0</v>
      </c>
      <c r="U88" s="2">
        <f>SUM(U80:U87)</f>
        <v>0</v>
      </c>
      <c r="W88" s="2">
        <f>SUM(W80:W87)</f>
        <v>0</v>
      </c>
      <c r="X88" s="2">
        <f>SUM(X80:X87)</f>
        <v>0</v>
      </c>
      <c r="Y88" s="2">
        <f>SUM(Y80:Y87)</f>
        <v>0</v>
      </c>
      <c r="Z88" s="2">
        <f>SUM(Z80:Z87)</f>
        <v>0</v>
      </c>
      <c r="AB88" s="2">
        <f>SUM(AB80:AB87)</f>
        <v>0</v>
      </c>
      <c r="AC88" s="2">
        <f>SUM(AC80:AC87)</f>
        <v>0</v>
      </c>
      <c r="AD88" s="2">
        <f>SUM(AD80:AD87)</f>
        <v>0</v>
      </c>
      <c r="AE88" s="2">
        <f>SUM(AE80:AE87)</f>
        <v>0</v>
      </c>
      <c r="AG88" s="2">
        <f>SUM(AG80:AG87)</f>
        <v>0</v>
      </c>
      <c r="AH88" s="2">
        <f>SUM(AH80:AH87)</f>
        <v>0</v>
      </c>
      <c r="AI88" s="2">
        <f>SUM(AI80:AI87)</f>
        <v>0</v>
      </c>
      <c r="AJ88" s="2">
        <f>SUM(AJ80:AJ87)</f>
        <v>0</v>
      </c>
      <c r="AL88" s="2">
        <f>SUM(AL80:AL87)</f>
        <v>96</v>
      </c>
      <c r="AM88" s="2">
        <f>SUM(AM80:AM87)</f>
        <v>937</v>
      </c>
      <c r="AN88" s="2">
        <f>SUM(AN80:AN87)</f>
        <v>937</v>
      </c>
      <c r="AO88" s="2">
        <f>SUM(AO80:AO87)</f>
        <v>0</v>
      </c>
      <c r="AR88" s="23"/>
      <c r="AS88" s="2">
        <f>SUM(AS80:AS87)</f>
        <v>96</v>
      </c>
      <c r="AT88" s="2">
        <f>SUM(AT80:AT87)</f>
        <v>937</v>
      </c>
      <c r="AU88" s="2">
        <f>SUM(AU80:AU87)</f>
        <v>937</v>
      </c>
      <c r="AV88" s="2">
        <f>SUM(AV80:AV87)</f>
        <v>0</v>
      </c>
    </row>
    <row r="89" spans="2:49" x14ac:dyDescent="0.25">
      <c r="C89" s="4">
        <v>32</v>
      </c>
      <c r="D89" s="4"/>
      <c r="E89" s="4"/>
      <c r="F89" s="4"/>
      <c r="H89" s="4">
        <v>32</v>
      </c>
      <c r="I89" s="4"/>
      <c r="J89" s="4"/>
      <c r="K89" s="4"/>
      <c r="M89" s="4">
        <v>32</v>
      </c>
      <c r="N89" s="4"/>
      <c r="O89" s="4"/>
      <c r="P89" s="4"/>
      <c r="R89" s="4">
        <v>32</v>
      </c>
      <c r="S89" s="4"/>
      <c r="T89" s="4"/>
      <c r="U89" s="4"/>
      <c r="W89" s="4">
        <v>32</v>
      </c>
      <c r="X89" s="4"/>
      <c r="Y89" s="4"/>
      <c r="Z89" s="4"/>
      <c r="AB89" s="4">
        <v>32</v>
      </c>
      <c r="AC89" s="4"/>
      <c r="AD89" s="4"/>
      <c r="AE89" s="4"/>
      <c r="AG89" s="4">
        <v>32</v>
      </c>
      <c r="AH89" s="4"/>
      <c r="AI89" s="4"/>
      <c r="AJ89" s="4"/>
      <c r="AL89" s="4">
        <f>6*32</f>
        <v>192</v>
      </c>
      <c r="AM89" s="4"/>
      <c r="AN89" s="4"/>
      <c r="AO89" s="4"/>
      <c r="AR89" s="23"/>
      <c r="AS89" s="4">
        <f>6*32</f>
        <v>192</v>
      </c>
      <c r="AT89" s="4"/>
      <c r="AU89" s="4"/>
      <c r="AV89" s="4"/>
    </row>
    <row r="90" spans="2:49" x14ac:dyDescent="0.25">
      <c r="L90" s="16"/>
      <c r="M90" s="17"/>
      <c r="N90" s="17"/>
    </row>
    <row r="93" spans="2:49" ht="16.5" thickBot="1" x14ac:dyDescent="0.3"/>
    <row r="94" spans="2:49" ht="16.5" thickBot="1" x14ac:dyDescent="0.3">
      <c r="B94" s="39" t="s">
        <v>25</v>
      </c>
      <c r="D94" s="11" t="s">
        <v>15</v>
      </c>
      <c r="E94" s="12"/>
      <c r="G94" s="39" t="s">
        <v>25</v>
      </c>
      <c r="I94" s="11" t="s">
        <v>16</v>
      </c>
      <c r="J94" s="12"/>
      <c r="L94" s="39" t="s">
        <v>25</v>
      </c>
      <c r="N94" s="11" t="s">
        <v>17</v>
      </c>
      <c r="O94" s="12"/>
      <c r="Q94" s="39" t="s">
        <v>25</v>
      </c>
      <c r="S94" s="11" t="s">
        <v>10</v>
      </c>
      <c r="T94" s="12"/>
      <c r="V94" s="39" t="s">
        <v>25</v>
      </c>
      <c r="X94" s="11" t="s">
        <v>18</v>
      </c>
      <c r="Y94" s="12"/>
      <c r="AA94" s="39" t="s">
        <v>25</v>
      </c>
      <c r="AC94" s="11" t="s">
        <v>19</v>
      </c>
      <c r="AD94" s="12"/>
      <c r="AF94" s="39" t="s">
        <v>25</v>
      </c>
      <c r="AH94" s="11" t="s">
        <v>20</v>
      </c>
      <c r="AI94" s="12"/>
      <c r="AK94" s="39" t="s">
        <v>25</v>
      </c>
      <c r="AM94" s="11" t="s">
        <v>30</v>
      </c>
      <c r="AN94" s="12"/>
      <c r="AR94" s="39" t="s">
        <v>25</v>
      </c>
      <c r="AS94" s="1"/>
      <c r="AT94" s="55" t="s">
        <v>31</v>
      </c>
      <c r="AU94" s="56"/>
      <c r="AV94" s="57"/>
    </row>
    <row r="95" spans="2:49" x14ac:dyDescent="0.25">
      <c r="B95" s="20" t="s">
        <v>0</v>
      </c>
      <c r="C95" s="9" t="s">
        <v>28</v>
      </c>
      <c r="D95" s="10" t="s">
        <v>1</v>
      </c>
      <c r="E95" s="10" t="s">
        <v>2</v>
      </c>
      <c r="F95" s="9" t="s">
        <v>3</v>
      </c>
      <c r="G95" s="20" t="s">
        <v>0</v>
      </c>
      <c r="H95" s="9" t="s">
        <v>28</v>
      </c>
      <c r="I95" s="10" t="s">
        <v>1</v>
      </c>
      <c r="J95" s="10" t="s">
        <v>2</v>
      </c>
      <c r="K95" s="9" t="s">
        <v>3</v>
      </c>
      <c r="L95" s="20" t="s">
        <v>0</v>
      </c>
      <c r="M95" s="9" t="s">
        <v>28</v>
      </c>
      <c r="N95" s="10" t="s">
        <v>1</v>
      </c>
      <c r="O95" s="10" t="s">
        <v>2</v>
      </c>
      <c r="P95" s="9" t="s">
        <v>3</v>
      </c>
      <c r="Q95" s="20" t="s">
        <v>0</v>
      </c>
      <c r="R95" s="9" t="s">
        <v>28</v>
      </c>
      <c r="S95" s="10" t="s">
        <v>1</v>
      </c>
      <c r="T95" s="10" t="s">
        <v>2</v>
      </c>
      <c r="U95" s="9" t="s">
        <v>3</v>
      </c>
      <c r="V95" s="20" t="s">
        <v>0</v>
      </c>
      <c r="W95" s="9" t="s">
        <v>28</v>
      </c>
      <c r="X95" s="10" t="s">
        <v>1</v>
      </c>
      <c r="Y95" s="10" t="s">
        <v>2</v>
      </c>
      <c r="Z95" s="9" t="s">
        <v>3</v>
      </c>
      <c r="AA95" s="20" t="s">
        <v>0</v>
      </c>
      <c r="AB95" s="9" t="s">
        <v>28</v>
      </c>
      <c r="AC95" s="10" t="s">
        <v>1</v>
      </c>
      <c r="AD95" s="10" t="s">
        <v>2</v>
      </c>
      <c r="AE95" s="9" t="s">
        <v>3</v>
      </c>
      <c r="AF95" s="20" t="s">
        <v>0</v>
      </c>
      <c r="AG95" s="9" t="s">
        <v>28</v>
      </c>
      <c r="AH95" s="10" t="s">
        <v>1</v>
      </c>
      <c r="AI95" s="10" t="s">
        <v>2</v>
      </c>
      <c r="AJ95" s="9" t="s">
        <v>3</v>
      </c>
      <c r="AK95" s="20" t="s">
        <v>0</v>
      </c>
      <c r="AL95" s="9" t="s">
        <v>28</v>
      </c>
      <c r="AM95" s="10" t="s">
        <v>1</v>
      </c>
      <c r="AN95" s="10" t="s">
        <v>2</v>
      </c>
      <c r="AO95" s="9" t="s">
        <v>3</v>
      </c>
      <c r="AP95" s="24" t="s">
        <v>9</v>
      </c>
      <c r="AR95" s="20" t="s">
        <v>0</v>
      </c>
      <c r="AS95" s="9" t="s">
        <v>28</v>
      </c>
      <c r="AT95" s="10" t="s">
        <v>1</v>
      </c>
      <c r="AU95" s="10" t="s">
        <v>2</v>
      </c>
      <c r="AV95" s="10" t="s">
        <v>3</v>
      </c>
      <c r="AW95" s="24" t="s">
        <v>9</v>
      </c>
    </row>
    <row r="96" spans="2:49" x14ac:dyDescent="0.25">
      <c r="B96" s="21" t="s">
        <v>7</v>
      </c>
      <c r="C96" s="2">
        <v>0</v>
      </c>
      <c r="D96" s="2">
        <v>24</v>
      </c>
      <c r="E96" s="2">
        <v>69</v>
      </c>
      <c r="F96" s="2">
        <f t="shared" ref="F96:F103" si="94">+D96-E96</f>
        <v>-45</v>
      </c>
      <c r="G96" s="21" t="s">
        <v>7</v>
      </c>
      <c r="H96" s="2">
        <v>0</v>
      </c>
      <c r="I96" s="2">
        <v>38</v>
      </c>
      <c r="J96" s="2">
        <v>47</v>
      </c>
      <c r="K96" s="2">
        <f t="shared" ref="K96:K103" si="95">+I96-J96</f>
        <v>-9</v>
      </c>
      <c r="L96" s="21" t="s">
        <v>7</v>
      </c>
      <c r="M96" s="2">
        <v>0</v>
      </c>
      <c r="N96" s="2">
        <v>22</v>
      </c>
      <c r="O96" s="2">
        <v>71</v>
      </c>
      <c r="P96" s="2">
        <f t="shared" ref="P96:P103" si="96">+N96-O96</f>
        <v>-49</v>
      </c>
      <c r="Q96" s="21" t="s">
        <v>7</v>
      </c>
      <c r="R96" s="2"/>
      <c r="S96" s="2"/>
      <c r="T96" s="2"/>
      <c r="U96" s="2">
        <f t="shared" ref="U96:U103" si="97">+S96-T96</f>
        <v>0</v>
      </c>
      <c r="V96" s="21" t="s">
        <v>7</v>
      </c>
      <c r="W96" s="2"/>
      <c r="X96" s="2"/>
      <c r="Y96" s="2"/>
      <c r="Z96" s="2">
        <f t="shared" ref="Z96:Z103" si="98">+X96-Y96</f>
        <v>0</v>
      </c>
      <c r="AA96" s="21" t="s">
        <v>7</v>
      </c>
      <c r="AB96" s="2"/>
      <c r="AC96" s="2"/>
      <c r="AD96" s="2"/>
      <c r="AE96" s="2">
        <f t="shared" ref="AE96:AE103" si="99">+AC96-AD96</f>
        <v>0</v>
      </c>
      <c r="AF96" s="21" t="s">
        <v>7</v>
      </c>
      <c r="AG96" s="2"/>
      <c r="AH96" s="2"/>
      <c r="AI96" s="2"/>
      <c r="AJ96" s="2">
        <f t="shared" ref="AJ96:AJ103" si="100">+AH96-AI96</f>
        <v>0</v>
      </c>
      <c r="AK96" s="21" t="s">
        <v>7</v>
      </c>
      <c r="AL96" s="2">
        <f t="shared" ref="AL96:AO103" si="101">+C96+H96+M96+R96+W96+AB96+AG96</f>
        <v>0</v>
      </c>
      <c r="AM96" s="2">
        <f t="shared" si="101"/>
        <v>84</v>
      </c>
      <c r="AN96" s="2">
        <f t="shared" si="101"/>
        <v>187</v>
      </c>
      <c r="AO96" s="2">
        <f t="shared" si="101"/>
        <v>-103</v>
      </c>
      <c r="AP96" s="19">
        <f>+AM96/AN96</f>
        <v>0.44919786096256686</v>
      </c>
      <c r="AQ96" s="18">
        <v>7</v>
      </c>
      <c r="AR96" s="51" t="str">
        <f>+AK102</f>
        <v>Tewantin Noosa</v>
      </c>
      <c r="AS96" s="20">
        <f t="shared" ref="AS96:AW96" si="102">+AL102</f>
        <v>23</v>
      </c>
      <c r="AT96" s="20">
        <f t="shared" si="102"/>
        <v>144</v>
      </c>
      <c r="AU96" s="20">
        <f t="shared" si="102"/>
        <v>114</v>
      </c>
      <c r="AV96" s="20">
        <f t="shared" si="102"/>
        <v>30</v>
      </c>
      <c r="AW96" s="42">
        <f t="shared" si="102"/>
        <v>1.263157894736842</v>
      </c>
    </row>
    <row r="97" spans="2:49" x14ac:dyDescent="0.25">
      <c r="B97" s="22" t="s">
        <v>4</v>
      </c>
      <c r="C97" s="2">
        <v>0.5</v>
      </c>
      <c r="D97" s="2">
        <v>31</v>
      </c>
      <c r="E97" s="2">
        <v>33</v>
      </c>
      <c r="F97" s="2">
        <f t="shared" si="94"/>
        <v>-2</v>
      </c>
      <c r="G97" s="22" t="s">
        <v>4</v>
      </c>
      <c r="H97" s="2">
        <v>0</v>
      </c>
      <c r="I97" s="2">
        <v>32</v>
      </c>
      <c r="J97" s="2">
        <v>46</v>
      </c>
      <c r="K97" s="2">
        <f t="shared" si="95"/>
        <v>-14</v>
      </c>
      <c r="L97" s="22" t="s">
        <v>4</v>
      </c>
      <c r="M97" s="2">
        <v>1</v>
      </c>
      <c r="N97" s="2">
        <v>37</v>
      </c>
      <c r="O97" s="2">
        <v>38</v>
      </c>
      <c r="P97" s="2">
        <f t="shared" si="96"/>
        <v>-1</v>
      </c>
      <c r="Q97" s="22" t="s">
        <v>4</v>
      </c>
      <c r="R97" s="2"/>
      <c r="S97" s="2"/>
      <c r="T97" s="2"/>
      <c r="U97" s="2">
        <f t="shared" si="97"/>
        <v>0</v>
      </c>
      <c r="V97" s="22" t="s">
        <v>4</v>
      </c>
      <c r="W97" s="2"/>
      <c r="X97" s="2"/>
      <c r="Y97" s="2"/>
      <c r="Z97" s="2">
        <f t="shared" si="98"/>
        <v>0</v>
      </c>
      <c r="AA97" s="22" t="s">
        <v>4</v>
      </c>
      <c r="AB97" s="2"/>
      <c r="AC97" s="2"/>
      <c r="AD97" s="2"/>
      <c r="AE97" s="2">
        <f t="shared" si="99"/>
        <v>0</v>
      </c>
      <c r="AF97" s="22" t="s">
        <v>4</v>
      </c>
      <c r="AG97" s="2"/>
      <c r="AH97" s="2"/>
      <c r="AI97" s="2"/>
      <c r="AJ97" s="2">
        <f t="shared" si="100"/>
        <v>0</v>
      </c>
      <c r="AK97" s="22" t="s">
        <v>4</v>
      </c>
      <c r="AL97" s="2">
        <f t="shared" si="101"/>
        <v>1.5</v>
      </c>
      <c r="AM97" s="2">
        <f t="shared" si="101"/>
        <v>100</v>
      </c>
      <c r="AN97" s="2">
        <f t="shared" si="101"/>
        <v>117</v>
      </c>
      <c r="AO97" s="2">
        <f t="shared" si="101"/>
        <v>-17</v>
      </c>
      <c r="AP97" s="19">
        <f t="shared" ref="AP97:AP103" si="103">+AM97/AN97</f>
        <v>0.85470085470085466</v>
      </c>
      <c r="AQ97" s="18">
        <v>8</v>
      </c>
      <c r="AR97" s="51" t="str">
        <f>+AK99</f>
        <v>Mapleton</v>
      </c>
      <c r="AS97" s="20">
        <f t="shared" ref="AS97:AW97" si="104">+AL99</f>
        <v>22.5</v>
      </c>
      <c r="AT97" s="20">
        <f t="shared" si="104"/>
        <v>114</v>
      </c>
      <c r="AU97" s="20">
        <f t="shared" si="104"/>
        <v>105</v>
      </c>
      <c r="AV97" s="20">
        <f t="shared" si="104"/>
        <v>9</v>
      </c>
      <c r="AW97" s="42">
        <f t="shared" si="104"/>
        <v>1.0857142857142856</v>
      </c>
    </row>
    <row r="98" spans="2:49" x14ac:dyDescent="0.25">
      <c r="B98" s="21" t="s">
        <v>38</v>
      </c>
      <c r="C98" s="2">
        <v>8</v>
      </c>
      <c r="D98" s="2">
        <v>69</v>
      </c>
      <c r="E98" s="2">
        <v>24</v>
      </c>
      <c r="F98" s="2">
        <f t="shared" si="94"/>
        <v>45</v>
      </c>
      <c r="G98" s="21" t="s">
        <v>38</v>
      </c>
      <c r="H98" s="2">
        <v>0</v>
      </c>
      <c r="I98" s="2">
        <v>34</v>
      </c>
      <c r="J98" s="2">
        <v>43</v>
      </c>
      <c r="K98" s="2">
        <f t="shared" si="95"/>
        <v>-9</v>
      </c>
      <c r="L98" s="21" t="s">
        <v>38</v>
      </c>
      <c r="M98" s="2">
        <v>0</v>
      </c>
      <c r="N98" s="2">
        <v>42</v>
      </c>
      <c r="O98" s="2">
        <v>48</v>
      </c>
      <c r="P98" s="2">
        <f t="shared" si="96"/>
        <v>-6</v>
      </c>
      <c r="Q98" s="21" t="s">
        <v>38</v>
      </c>
      <c r="R98" s="2"/>
      <c r="S98" s="2"/>
      <c r="T98" s="2"/>
      <c r="U98" s="2">
        <f t="shared" si="97"/>
        <v>0</v>
      </c>
      <c r="V98" s="21" t="s">
        <v>38</v>
      </c>
      <c r="W98" s="2"/>
      <c r="X98" s="2"/>
      <c r="Y98" s="2"/>
      <c r="Z98" s="2">
        <f t="shared" si="98"/>
        <v>0</v>
      </c>
      <c r="AA98" s="21" t="s">
        <v>38</v>
      </c>
      <c r="AB98" s="2"/>
      <c r="AC98" s="2"/>
      <c r="AD98" s="2"/>
      <c r="AE98" s="2">
        <f t="shared" si="99"/>
        <v>0</v>
      </c>
      <c r="AF98" s="21" t="s">
        <v>38</v>
      </c>
      <c r="AG98" s="2"/>
      <c r="AH98" s="2"/>
      <c r="AI98" s="2"/>
      <c r="AJ98" s="2">
        <f t="shared" si="100"/>
        <v>0</v>
      </c>
      <c r="AK98" s="21" t="s">
        <v>38</v>
      </c>
      <c r="AL98" s="2">
        <f t="shared" si="101"/>
        <v>8</v>
      </c>
      <c r="AM98" s="2">
        <f t="shared" si="101"/>
        <v>145</v>
      </c>
      <c r="AN98" s="2">
        <f t="shared" si="101"/>
        <v>115</v>
      </c>
      <c r="AO98" s="2">
        <f t="shared" si="101"/>
        <v>30</v>
      </c>
      <c r="AP98" s="19">
        <f t="shared" si="103"/>
        <v>1.2608695652173914</v>
      </c>
      <c r="AQ98" s="18">
        <v>3</v>
      </c>
      <c r="AR98" s="51" t="str">
        <f>+AK100</f>
        <v>Palmwoods</v>
      </c>
      <c r="AS98" s="20">
        <f t="shared" ref="AS98:AW98" si="105">+AL100</f>
        <v>17</v>
      </c>
      <c r="AT98" s="20">
        <f t="shared" si="105"/>
        <v>154</v>
      </c>
      <c r="AU98" s="20">
        <f t="shared" si="105"/>
        <v>93</v>
      </c>
      <c r="AV98" s="20">
        <f t="shared" si="105"/>
        <v>61</v>
      </c>
      <c r="AW98" s="42">
        <f t="shared" si="105"/>
        <v>1.6559139784946237</v>
      </c>
    </row>
    <row r="99" spans="2:49" x14ac:dyDescent="0.25">
      <c r="B99" s="21" t="s">
        <v>13</v>
      </c>
      <c r="C99" s="2">
        <v>7.5</v>
      </c>
      <c r="D99" s="2">
        <v>33</v>
      </c>
      <c r="E99" s="2">
        <v>31</v>
      </c>
      <c r="F99" s="2">
        <f t="shared" si="94"/>
        <v>2</v>
      </c>
      <c r="G99" s="21" t="s">
        <v>13</v>
      </c>
      <c r="H99" s="2">
        <v>7</v>
      </c>
      <c r="I99" s="2">
        <v>33</v>
      </c>
      <c r="J99" s="2">
        <v>32</v>
      </c>
      <c r="K99" s="2">
        <f t="shared" si="95"/>
        <v>1</v>
      </c>
      <c r="L99" s="21" t="s">
        <v>13</v>
      </c>
      <c r="M99" s="2">
        <v>8</v>
      </c>
      <c r="N99" s="2">
        <v>48</v>
      </c>
      <c r="O99" s="2">
        <v>42</v>
      </c>
      <c r="P99" s="2">
        <f t="shared" si="96"/>
        <v>6</v>
      </c>
      <c r="Q99" s="21" t="s">
        <v>13</v>
      </c>
      <c r="R99" s="2"/>
      <c r="S99" s="2"/>
      <c r="T99" s="2"/>
      <c r="U99" s="2">
        <f t="shared" si="97"/>
        <v>0</v>
      </c>
      <c r="V99" s="21" t="s">
        <v>13</v>
      </c>
      <c r="W99" s="2"/>
      <c r="X99" s="2"/>
      <c r="Y99" s="2"/>
      <c r="Z99" s="2">
        <f t="shared" si="98"/>
        <v>0</v>
      </c>
      <c r="AA99" s="21" t="s">
        <v>13</v>
      </c>
      <c r="AB99" s="2"/>
      <c r="AC99" s="2"/>
      <c r="AD99" s="2"/>
      <c r="AE99" s="2">
        <f t="shared" si="99"/>
        <v>0</v>
      </c>
      <c r="AF99" s="21" t="s">
        <v>13</v>
      </c>
      <c r="AG99" s="2"/>
      <c r="AH99" s="2"/>
      <c r="AI99" s="2"/>
      <c r="AJ99" s="2">
        <f t="shared" si="100"/>
        <v>0</v>
      </c>
      <c r="AK99" s="21" t="s">
        <v>13</v>
      </c>
      <c r="AL99" s="2">
        <f t="shared" si="101"/>
        <v>22.5</v>
      </c>
      <c r="AM99" s="2">
        <f t="shared" si="101"/>
        <v>114</v>
      </c>
      <c r="AN99" s="2">
        <f t="shared" si="101"/>
        <v>105</v>
      </c>
      <c r="AO99" s="2">
        <f t="shared" si="101"/>
        <v>9</v>
      </c>
      <c r="AP99" s="19">
        <f t="shared" si="103"/>
        <v>1.0857142857142856</v>
      </c>
      <c r="AQ99" s="18">
        <v>6</v>
      </c>
      <c r="AR99" s="21" t="str">
        <f>+AK101</f>
        <v>Pelican Waters</v>
      </c>
      <c r="AS99" s="20">
        <f t="shared" ref="AS99:AW99" si="106">+AL101</f>
        <v>16</v>
      </c>
      <c r="AT99" s="20">
        <f t="shared" si="106"/>
        <v>119</v>
      </c>
      <c r="AU99" s="20">
        <f t="shared" si="106"/>
        <v>100</v>
      </c>
      <c r="AV99" s="20">
        <f t="shared" si="106"/>
        <v>19</v>
      </c>
      <c r="AW99" s="42">
        <f t="shared" si="106"/>
        <v>1.19</v>
      </c>
    </row>
    <row r="100" spans="2:49" x14ac:dyDescent="0.25">
      <c r="B100" s="21" t="s">
        <v>27</v>
      </c>
      <c r="C100" s="2">
        <v>1</v>
      </c>
      <c r="D100" s="2">
        <v>37</v>
      </c>
      <c r="E100" s="2">
        <v>39</v>
      </c>
      <c r="F100" s="2">
        <f t="shared" si="94"/>
        <v>-2</v>
      </c>
      <c r="G100" s="21" t="s">
        <v>27</v>
      </c>
      <c r="H100" s="2">
        <v>8</v>
      </c>
      <c r="I100" s="2">
        <v>46</v>
      </c>
      <c r="J100" s="2">
        <v>32</v>
      </c>
      <c r="K100" s="2">
        <f t="shared" si="95"/>
        <v>14</v>
      </c>
      <c r="L100" s="21" t="s">
        <v>27</v>
      </c>
      <c r="M100" s="2">
        <v>8</v>
      </c>
      <c r="N100" s="2">
        <v>71</v>
      </c>
      <c r="O100" s="2">
        <v>22</v>
      </c>
      <c r="P100" s="2">
        <f t="shared" si="96"/>
        <v>49</v>
      </c>
      <c r="Q100" s="21" t="s">
        <v>27</v>
      </c>
      <c r="R100" s="2"/>
      <c r="S100" s="2"/>
      <c r="T100" s="2"/>
      <c r="U100" s="2">
        <f t="shared" si="97"/>
        <v>0</v>
      </c>
      <c r="V100" s="21" t="s">
        <v>27</v>
      </c>
      <c r="W100" s="2"/>
      <c r="X100" s="2"/>
      <c r="Y100" s="2"/>
      <c r="Z100" s="2">
        <f t="shared" si="98"/>
        <v>0</v>
      </c>
      <c r="AA100" s="21" t="s">
        <v>27</v>
      </c>
      <c r="AB100" s="2"/>
      <c r="AC100" s="2"/>
      <c r="AD100" s="2"/>
      <c r="AE100" s="2">
        <f t="shared" si="99"/>
        <v>0</v>
      </c>
      <c r="AF100" s="21" t="s">
        <v>27</v>
      </c>
      <c r="AG100" s="2"/>
      <c r="AH100" s="2"/>
      <c r="AI100" s="2"/>
      <c r="AJ100" s="2">
        <f t="shared" si="100"/>
        <v>0</v>
      </c>
      <c r="AK100" s="21" t="s">
        <v>27</v>
      </c>
      <c r="AL100" s="2">
        <f t="shared" si="101"/>
        <v>17</v>
      </c>
      <c r="AM100" s="2">
        <f t="shared" si="101"/>
        <v>154</v>
      </c>
      <c r="AN100" s="2">
        <f t="shared" si="101"/>
        <v>93</v>
      </c>
      <c r="AO100" s="2">
        <f t="shared" si="101"/>
        <v>61</v>
      </c>
      <c r="AP100" s="19">
        <f t="shared" si="103"/>
        <v>1.6559139784946237</v>
      </c>
      <c r="AQ100" s="18">
        <v>4</v>
      </c>
      <c r="AR100" s="22" t="str">
        <f>+AK98</f>
        <v>Glasshouse</v>
      </c>
      <c r="AS100" s="41">
        <f t="shared" ref="AS100:AW100" si="107">+AL98</f>
        <v>8</v>
      </c>
      <c r="AT100" s="41">
        <f t="shared" si="107"/>
        <v>145</v>
      </c>
      <c r="AU100" s="41">
        <f t="shared" si="107"/>
        <v>115</v>
      </c>
      <c r="AV100" s="41">
        <f t="shared" si="107"/>
        <v>30</v>
      </c>
      <c r="AW100" s="43">
        <f t="shared" si="107"/>
        <v>1.2608695652173914</v>
      </c>
    </row>
    <row r="101" spans="2:49" x14ac:dyDescent="0.25">
      <c r="B101" s="21" t="s">
        <v>8</v>
      </c>
      <c r="C101" s="2">
        <v>8</v>
      </c>
      <c r="D101" s="2">
        <v>49</v>
      </c>
      <c r="E101" s="2">
        <v>30</v>
      </c>
      <c r="F101" s="2">
        <f t="shared" si="94"/>
        <v>19</v>
      </c>
      <c r="G101" s="21" t="s">
        <v>8</v>
      </c>
      <c r="H101" s="2">
        <v>1</v>
      </c>
      <c r="I101" s="2">
        <v>32</v>
      </c>
      <c r="J101" s="2">
        <v>33</v>
      </c>
      <c r="K101" s="2">
        <f t="shared" si="95"/>
        <v>-1</v>
      </c>
      <c r="L101" s="21" t="s">
        <v>8</v>
      </c>
      <c r="M101" s="2">
        <v>7</v>
      </c>
      <c r="N101" s="2">
        <v>38</v>
      </c>
      <c r="O101" s="2">
        <v>37</v>
      </c>
      <c r="P101" s="2">
        <f t="shared" si="96"/>
        <v>1</v>
      </c>
      <c r="Q101" s="21" t="s">
        <v>8</v>
      </c>
      <c r="R101" s="2"/>
      <c r="S101" s="2"/>
      <c r="T101" s="2"/>
      <c r="U101" s="2">
        <f t="shared" si="97"/>
        <v>0</v>
      </c>
      <c r="V101" s="21" t="s">
        <v>8</v>
      </c>
      <c r="W101" s="2"/>
      <c r="X101" s="2"/>
      <c r="Y101" s="2"/>
      <c r="Z101" s="2">
        <f t="shared" si="98"/>
        <v>0</v>
      </c>
      <c r="AA101" s="21" t="s">
        <v>8</v>
      </c>
      <c r="AB101" s="2"/>
      <c r="AC101" s="2"/>
      <c r="AD101" s="2"/>
      <c r="AE101" s="2">
        <f t="shared" si="99"/>
        <v>0</v>
      </c>
      <c r="AF101" s="21" t="s">
        <v>8</v>
      </c>
      <c r="AG101" s="2"/>
      <c r="AH101" s="2"/>
      <c r="AI101" s="2"/>
      <c r="AJ101" s="2">
        <f t="shared" si="100"/>
        <v>0</v>
      </c>
      <c r="AK101" s="21" t="s">
        <v>8</v>
      </c>
      <c r="AL101" s="2">
        <f t="shared" si="101"/>
        <v>16</v>
      </c>
      <c r="AM101" s="2">
        <f t="shared" si="101"/>
        <v>119</v>
      </c>
      <c r="AN101" s="2">
        <f t="shared" si="101"/>
        <v>100</v>
      </c>
      <c r="AO101" s="2">
        <f t="shared" si="101"/>
        <v>19</v>
      </c>
      <c r="AP101" s="19">
        <f t="shared" si="103"/>
        <v>1.19</v>
      </c>
      <c r="AQ101" s="18">
        <v>2</v>
      </c>
      <c r="AR101" s="21" t="str">
        <f>+AK103</f>
        <v>Yandina</v>
      </c>
      <c r="AS101" s="20">
        <f t="shared" ref="AS101:AW101" si="108">+AL103</f>
        <v>8</v>
      </c>
      <c r="AT101" s="20">
        <f t="shared" si="108"/>
        <v>112</v>
      </c>
      <c r="AU101" s="20">
        <f t="shared" si="108"/>
        <v>141</v>
      </c>
      <c r="AV101" s="20">
        <f t="shared" si="108"/>
        <v>-29</v>
      </c>
      <c r="AW101" s="42">
        <f t="shared" si="108"/>
        <v>0.79432624113475181</v>
      </c>
    </row>
    <row r="102" spans="2:49" x14ac:dyDescent="0.25">
      <c r="B102" s="21" t="s">
        <v>39</v>
      </c>
      <c r="C102" s="2">
        <v>7</v>
      </c>
      <c r="D102" s="2">
        <v>39</v>
      </c>
      <c r="E102" s="2">
        <v>37</v>
      </c>
      <c r="F102" s="2">
        <f t="shared" si="94"/>
        <v>2</v>
      </c>
      <c r="G102" s="21" t="s">
        <v>39</v>
      </c>
      <c r="H102" s="2">
        <v>8</v>
      </c>
      <c r="I102" s="2">
        <v>47</v>
      </c>
      <c r="J102" s="2">
        <v>38</v>
      </c>
      <c r="K102" s="2">
        <f t="shared" si="95"/>
        <v>9</v>
      </c>
      <c r="L102" s="21" t="s">
        <v>39</v>
      </c>
      <c r="M102" s="2">
        <v>8</v>
      </c>
      <c r="N102" s="2">
        <v>58</v>
      </c>
      <c r="O102" s="2">
        <v>39</v>
      </c>
      <c r="P102" s="2">
        <f t="shared" si="96"/>
        <v>19</v>
      </c>
      <c r="Q102" s="21" t="s">
        <v>39</v>
      </c>
      <c r="R102" s="2"/>
      <c r="S102" s="2"/>
      <c r="T102" s="2"/>
      <c r="U102" s="2">
        <f t="shared" si="97"/>
        <v>0</v>
      </c>
      <c r="V102" s="21" t="s">
        <v>39</v>
      </c>
      <c r="W102" s="2"/>
      <c r="X102" s="2"/>
      <c r="Y102" s="2"/>
      <c r="Z102" s="2">
        <f t="shared" si="98"/>
        <v>0</v>
      </c>
      <c r="AA102" s="21" t="s">
        <v>39</v>
      </c>
      <c r="AB102" s="2"/>
      <c r="AC102" s="2"/>
      <c r="AD102" s="2"/>
      <c r="AE102" s="2">
        <f t="shared" si="99"/>
        <v>0</v>
      </c>
      <c r="AF102" s="21" t="s">
        <v>39</v>
      </c>
      <c r="AG102" s="2"/>
      <c r="AH102" s="2"/>
      <c r="AI102" s="2"/>
      <c r="AJ102" s="2">
        <f t="shared" si="100"/>
        <v>0</v>
      </c>
      <c r="AK102" s="21" t="s">
        <v>39</v>
      </c>
      <c r="AL102" s="2">
        <f t="shared" si="101"/>
        <v>23</v>
      </c>
      <c r="AM102" s="2">
        <f t="shared" si="101"/>
        <v>144</v>
      </c>
      <c r="AN102" s="2">
        <f t="shared" si="101"/>
        <v>114</v>
      </c>
      <c r="AO102" s="2">
        <f t="shared" si="101"/>
        <v>30</v>
      </c>
      <c r="AP102" s="19">
        <f t="shared" si="103"/>
        <v>1.263157894736842</v>
      </c>
      <c r="AQ102" s="18">
        <v>1</v>
      </c>
      <c r="AR102" s="21" t="str">
        <f>+AK97</f>
        <v>Club Kawana</v>
      </c>
      <c r="AS102" s="20">
        <f t="shared" ref="AS102:AW102" si="109">+AL97</f>
        <v>1.5</v>
      </c>
      <c r="AT102" s="20">
        <f t="shared" si="109"/>
        <v>100</v>
      </c>
      <c r="AU102" s="20">
        <f t="shared" si="109"/>
        <v>117</v>
      </c>
      <c r="AV102" s="20">
        <f t="shared" si="109"/>
        <v>-17</v>
      </c>
      <c r="AW102" s="42">
        <f t="shared" si="109"/>
        <v>0.85470085470085466</v>
      </c>
    </row>
    <row r="103" spans="2:49" x14ac:dyDescent="0.25">
      <c r="B103" s="21" t="s">
        <v>26</v>
      </c>
      <c r="C103" s="2">
        <v>0</v>
      </c>
      <c r="D103" s="2">
        <v>30</v>
      </c>
      <c r="E103" s="2">
        <v>49</v>
      </c>
      <c r="F103" s="2">
        <f t="shared" si="94"/>
        <v>-19</v>
      </c>
      <c r="G103" s="21" t="s">
        <v>26</v>
      </c>
      <c r="H103" s="2">
        <v>8</v>
      </c>
      <c r="I103" s="2">
        <v>43</v>
      </c>
      <c r="J103" s="2">
        <v>34</v>
      </c>
      <c r="K103" s="2">
        <f t="shared" si="95"/>
        <v>9</v>
      </c>
      <c r="L103" s="21" t="s">
        <v>26</v>
      </c>
      <c r="M103" s="2">
        <v>0</v>
      </c>
      <c r="N103" s="2">
        <v>39</v>
      </c>
      <c r="O103" s="2">
        <v>58</v>
      </c>
      <c r="P103" s="2">
        <f t="shared" si="96"/>
        <v>-19</v>
      </c>
      <c r="Q103" s="21" t="s">
        <v>26</v>
      </c>
      <c r="R103" s="2"/>
      <c r="S103" s="2"/>
      <c r="T103" s="2"/>
      <c r="U103" s="2">
        <f t="shared" si="97"/>
        <v>0</v>
      </c>
      <c r="V103" s="21" t="s">
        <v>26</v>
      </c>
      <c r="W103" s="2"/>
      <c r="X103" s="2"/>
      <c r="Y103" s="2"/>
      <c r="Z103" s="2">
        <f t="shared" si="98"/>
        <v>0</v>
      </c>
      <c r="AA103" s="21" t="s">
        <v>26</v>
      </c>
      <c r="AB103" s="2"/>
      <c r="AC103" s="2"/>
      <c r="AD103" s="2"/>
      <c r="AE103" s="2">
        <f t="shared" si="99"/>
        <v>0</v>
      </c>
      <c r="AF103" s="21" t="s">
        <v>26</v>
      </c>
      <c r="AG103" s="2"/>
      <c r="AH103" s="2"/>
      <c r="AI103" s="2"/>
      <c r="AJ103" s="2">
        <f t="shared" si="100"/>
        <v>0</v>
      </c>
      <c r="AK103" s="21" t="s">
        <v>26</v>
      </c>
      <c r="AL103" s="2">
        <f t="shared" si="101"/>
        <v>8</v>
      </c>
      <c r="AM103" s="2">
        <f t="shared" si="101"/>
        <v>112</v>
      </c>
      <c r="AN103" s="2">
        <f t="shared" si="101"/>
        <v>141</v>
      </c>
      <c r="AO103" s="2">
        <f t="shared" si="101"/>
        <v>-29</v>
      </c>
      <c r="AP103" s="19">
        <f t="shared" si="103"/>
        <v>0.79432624113475181</v>
      </c>
      <c r="AQ103" s="18">
        <v>5</v>
      </c>
      <c r="AR103" s="21" t="str">
        <f>+AK96</f>
        <v>Buderim</v>
      </c>
      <c r="AS103" s="20">
        <f t="shared" ref="AS103:AW103" si="110">+AL96</f>
        <v>0</v>
      </c>
      <c r="AT103" s="20">
        <f t="shared" si="110"/>
        <v>84</v>
      </c>
      <c r="AU103" s="20">
        <f t="shared" si="110"/>
        <v>187</v>
      </c>
      <c r="AV103" s="20">
        <f t="shared" si="110"/>
        <v>-103</v>
      </c>
      <c r="AW103" s="42">
        <f t="shared" si="110"/>
        <v>0.44919786096256686</v>
      </c>
    </row>
    <row r="104" spans="2:49" x14ac:dyDescent="0.25">
      <c r="C104" s="2">
        <f>SUM(C96:C103)</f>
        <v>32</v>
      </c>
      <c r="D104" s="2">
        <f>SUM(D96:D103)</f>
        <v>312</v>
      </c>
      <c r="E104" s="2">
        <f>SUM(E96:E103)</f>
        <v>312</v>
      </c>
      <c r="F104" s="2">
        <f>SUM(F96:F103)</f>
        <v>0</v>
      </c>
      <c r="H104" s="2">
        <f>SUM(H96:H103)</f>
        <v>32</v>
      </c>
      <c r="I104" s="2">
        <f>SUM(I96:I103)</f>
        <v>305</v>
      </c>
      <c r="J104" s="2">
        <f>SUM(J96:J103)</f>
        <v>305</v>
      </c>
      <c r="K104" s="2">
        <f>SUM(K96:K103)</f>
        <v>0</v>
      </c>
      <c r="M104" s="2">
        <f>SUM(M96:M103)</f>
        <v>32</v>
      </c>
      <c r="N104" s="2">
        <f>SUM(N96:N103)</f>
        <v>355</v>
      </c>
      <c r="O104" s="2">
        <f>SUM(O96:O103)</f>
        <v>355</v>
      </c>
      <c r="P104" s="2">
        <f>SUM(P96:P103)</f>
        <v>0</v>
      </c>
      <c r="R104" s="2">
        <f>SUM(R96:R103)</f>
        <v>0</v>
      </c>
      <c r="S104" s="2">
        <f>SUM(S96:S103)</f>
        <v>0</v>
      </c>
      <c r="T104" s="2">
        <f>SUM(T96:T103)</f>
        <v>0</v>
      </c>
      <c r="U104" s="2">
        <f>SUM(U96:U103)</f>
        <v>0</v>
      </c>
      <c r="W104" s="2">
        <f>SUM(W96:W103)</f>
        <v>0</v>
      </c>
      <c r="X104" s="2">
        <f>SUM(X96:X103)</f>
        <v>0</v>
      </c>
      <c r="Y104" s="2">
        <f>SUM(Y96:Y103)</f>
        <v>0</v>
      </c>
      <c r="Z104" s="2">
        <f>SUM(Z96:Z103)</f>
        <v>0</v>
      </c>
      <c r="AB104" s="2">
        <f>SUM(AB96:AB103)</f>
        <v>0</v>
      </c>
      <c r="AC104" s="2">
        <f>SUM(AC96:AC103)</f>
        <v>0</v>
      </c>
      <c r="AD104" s="2">
        <f>SUM(AD96:AD103)</f>
        <v>0</v>
      </c>
      <c r="AE104" s="2">
        <f>SUM(AE96:AE103)</f>
        <v>0</v>
      </c>
      <c r="AG104" s="2">
        <f>SUM(AG96:AG103)</f>
        <v>0</v>
      </c>
      <c r="AH104" s="2">
        <f>SUM(AH96:AH103)</f>
        <v>0</v>
      </c>
      <c r="AI104" s="2">
        <f>SUM(AI96:AI103)</f>
        <v>0</v>
      </c>
      <c r="AJ104" s="2">
        <f>SUM(AJ96:AJ103)</f>
        <v>0</v>
      </c>
      <c r="AL104" s="2">
        <f>SUM(AL96:AL103)</f>
        <v>96</v>
      </c>
      <c r="AM104" s="2">
        <f>SUM(AM96:AM103)</f>
        <v>972</v>
      </c>
      <c r="AN104" s="2">
        <f>SUM(AN96:AN103)</f>
        <v>972</v>
      </c>
      <c r="AO104" s="2">
        <f>SUM(AO96:AO103)</f>
        <v>0</v>
      </c>
      <c r="AR104" s="23"/>
      <c r="AS104" s="2">
        <f>SUM(AS96:AS103)</f>
        <v>96</v>
      </c>
      <c r="AT104" s="2">
        <f>SUM(AT96:AT103)</f>
        <v>972</v>
      </c>
      <c r="AU104" s="2">
        <f>SUM(AU96:AU103)</f>
        <v>972</v>
      </c>
      <c r="AV104" s="2">
        <f>SUM(AV96:AV103)</f>
        <v>0</v>
      </c>
    </row>
    <row r="105" spans="2:49" x14ac:dyDescent="0.25">
      <c r="C105" s="4">
        <v>32</v>
      </c>
      <c r="D105" s="4"/>
      <c r="E105" s="4"/>
      <c r="F105" s="4"/>
      <c r="H105" s="4">
        <v>32</v>
      </c>
      <c r="I105" s="4"/>
      <c r="J105" s="4"/>
      <c r="K105" s="4"/>
      <c r="M105" s="4">
        <v>32</v>
      </c>
      <c r="N105" s="4"/>
      <c r="O105" s="4"/>
      <c r="P105" s="4"/>
      <c r="R105" s="4">
        <v>32</v>
      </c>
      <c r="S105" s="4"/>
      <c r="T105" s="4"/>
      <c r="U105" s="4"/>
      <c r="W105" s="4">
        <v>32</v>
      </c>
      <c r="X105" s="4"/>
      <c r="Y105" s="4"/>
      <c r="Z105" s="4"/>
      <c r="AB105" s="4">
        <v>32</v>
      </c>
      <c r="AC105" s="4"/>
      <c r="AD105" s="4"/>
      <c r="AE105" s="4"/>
      <c r="AG105" s="4">
        <v>32</v>
      </c>
      <c r="AH105" s="4"/>
      <c r="AI105" s="4"/>
      <c r="AJ105" s="4"/>
      <c r="AL105" s="4">
        <f>6*32</f>
        <v>192</v>
      </c>
      <c r="AM105" s="4"/>
      <c r="AN105" s="4"/>
      <c r="AO105" s="4"/>
      <c r="AR105" s="23"/>
      <c r="AS105" s="4">
        <f>6*32</f>
        <v>192</v>
      </c>
      <c r="AT105" s="4"/>
      <c r="AU105" s="4"/>
      <c r="AV105" s="4"/>
    </row>
    <row r="106" spans="2:49" ht="16.5" thickBot="1" x14ac:dyDescent="0.3"/>
    <row r="107" spans="2:49" ht="16.5" thickBot="1" x14ac:dyDescent="0.3">
      <c r="B107" s="40" t="s">
        <v>36</v>
      </c>
      <c r="D107" s="11" t="s">
        <v>15</v>
      </c>
      <c r="E107" s="12"/>
      <c r="G107" s="40" t="s">
        <v>36</v>
      </c>
      <c r="I107" s="11" t="s">
        <v>16</v>
      </c>
      <c r="J107" s="12"/>
      <c r="L107" s="40" t="s">
        <v>36</v>
      </c>
      <c r="N107" s="11" t="s">
        <v>17</v>
      </c>
      <c r="O107" s="12"/>
      <c r="Q107" s="40" t="s">
        <v>36</v>
      </c>
      <c r="S107" s="11" t="s">
        <v>10</v>
      </c>
      <c r="T107" s="12"/>
      <c r="V107" s="40" t="s">
        <v>36</v>
      </c>
      <c r="X107" s="11" t="s">
        <v>18</v>
      </c>
      <c r="Y107" s="12"/>
      <c r="AA107" s="40" t="s">
        <v>36</v>
      </c>
      <c r="AC107" s="11" t="s">
        <v>19</v>
      </c>
      <c r="AD107" s="12"/>
      <c r="AF107" s="40" t="s">
        <v>36</v>
      </c>
      <c r="AH107" s="11" t="s">
        <v>20</v>
      </c>
      <c r="AI107" s="12"/>
      <c r="AK107" s="40" t="s">
        <v>36</v>
      </c>
      <c r="AM107" s="11" t="s">
        <v>30</v>
      </c>
      <c r="AN107" s="12"/>
      <c r="AR107" s="40" t="s">
        <v>36</v>
      </c>
      <c r="AS107" s="1"/>
      <c r="AT107" s="29" t="s">
        <v>31</v>
      </c>
      <c r="AU107" s="30"/>
      <c r="AV107" s="31"/>
    </row>
    <row r="108" spans="2:49" x14ac:dyDescent="0.25">
      <c r="B108" s="20" t="s">
        <v>0</v>
      </c>
      <c r="C108" s="9" t="s">
        <v>28</v>
      </c>
      <c r="D108" s="10" t="s">
        <v>1</v>
      </c>
      <c r="E108" s="10" t="s">
        <v>2</v>
      </c>
      <c r="F108" s="9" t="s">
        <v>3</v>
      </c>
      <c r="G108" s="20" t="s">
        <v>0</v>
      </c>
      <c r="H108" s="9" t="s">
        <v>28</v>
      </c>
      <c r="I108" s="10" t="s">
        <v>1</v>
      </c>
      <c r="J108" s="10" t="s">
        <v>2</v>
      </c>
      <c r="K108" s="9" t="s">
        <v>3</v>
      </c>
      <c r="L108" s="20" t="s">
        <v>0</v>
      </c>
      <c r="M108" s="9" t="s">
        <v>28</v>
      </c>
      <c r="N108" s="10" t="s">
        <v>1</v>
      </c>
      <c r="O108" s="10" t="s">
        <v>2</v>
      </c>
      <c r="P108" s="9" t="s">
        <v>3</v>
      </c>
      <c r="Q108" s="20" t="s">
        <v>0</v>
      </c>
      <c r="R108" s="9" t="s">
        <v>28</v>
      </c>
      <c r="S108" s="10" t="s">
        <v>1</v>
      </c>
      <c r="T108" s="10" t="s">
        <v>2</v>
      </c>
      <c r="U108" s="9" t="s">
        <v>3</v>
      </c>
      <c r="V108" s="20" t="s">
        <v>0</v>
      </c>
      <c r="W108" s="9" t="s">
        <v>28</v>
      </c>
      <c r="X108" s="10" t="s">
        <v>1</v>
      </c>
      <c r="Y108" s="10" t="s">
        <v>2</v>
      </c>
      <c r="Z108" s="9" t="s">
        <v>3</v>
      </c>
      <c r="AA108" s="20" t="s">
        <v>0</v>
      </c>
      <c r="AB108" s="9" t="s">
        <v>28</v>
      </c>
      <c r="AC108" s="10" t="s">
        <v>1</v>
      </c>
      <c r="AD108" s="10" t="s">
        <v>2</v>
      </c>
      <c r="AE108" s="9" t="s">
        <v>3</v>
      </c>
      <c r="AF108" s="20" t="s">
        <v>0</v>
      </c>
      <c r="AG108" s="9" t="s">
        <v>28</v>
      </c>
      <c r="AH108" s="10" t="s">
        <v>1</v>
      </c>
      <c r="AI108" s="10" t="s">
        <v>2</v>
      </c>
      <c r="AJ108" s="9" t="s">
        <v>3</v>
      </c>
      <c r="AK108" s="20" t="s">
        <v>0</v>
      </c>
      <c r="AL108" s="9" t="s">
        <v>28</v>
      </c>
      <c r="AM108" s="10" t="s">
        <v>1</v>
      </c>
      <c r="AN108" s="10" t="s">
        <v>2</v>
      </c>
      <c r="AO108" s="9" t="s">
        <v>3</v>
      </c>
      <c r="AP108" s="24" t="s">
        <v>9</v>
      </c>
      <c r="AR108" s="20" t="s">
        <v>0</v>
      </c>
      <c r="AS108" s="9" t="s">
        <v>28</v>
      </c>
      <c r="AT108" s="10" t="s">
        <v>1</v>
      </c>
      <c r="AU108" s="10" t="s">
        <v>2</v>
      </c>
      <c r="AV108" s="10" t="s">
        <v>3</v>
      </c>
      <c r="AW108" s="24" t="s">
        <v>9</v>
      </c>
    </row>
    <row r="109" spans="2:49" x14ac:dyDescent="0.25">
      <c r="B109" s="21"/>
      <c r="C109" s="2"/>
      <c r="D109" s="2"/>
      <c r="E109" s="2"/>
      <c r="F109" s="2">
        <f t="shared" ref="F109:F116" si="111">+D109-E109</f>
        <v>0</v>
      </c>
      <c r="G109" s="21" t="s">
        <v>27</v>
      </c>
      <c r="H109" s="2"/>
      <c r="I109" s="2"/>
      <c r="J109" s="2"/>
      <c r="K109" s="2">
        <f t="shared" ref="K109:K116" si="112">+I109-J109</f>
        <v>0</v>
      </c>
      <c r="L109" s="21" t="s">
        <v>27</v>
      </c>
      <c r="M109" s="2"/>
      <c r="N109" s="2"/>
      <c r="O109" s="2"/>
      <c r="P109" s="2">
        <f t="shared" ref="P109:P116" si="113">+N109-O109</f>
        <v>0</v>
      </c>
      <c r="Q109" s="21" t="s">
        <v>27</v>
      </c>
      <c r="R109" s="2"/>
      <c r="S109" s="2"/>
      <c r="T109" s="2"/>
      <c r="U109" s="2">
        <f t="shared" ref="U109:U116" si="114">+S109-T109</f>
        <v>0</v>
      </c>
      <c r="V109" s="21" t="s">
        <v>27</v>
      </c>
      <c r="W109" s="2"/>
      <c r="X109" s="2"/>
      <c r="Y109" s="2"/>
      <c r="Z109" s="2">
        <f t="shared" ref="Z109:Z116" si="115">+X109-Y109</f>
        <v>0</v>
      </c>
      <c r="AA109" s="21" t="s">
        <v>27</v>
      </c>
      <c r="AB109" s="2"/>
      <c r="AC109" s="2"/>
      <c r="AD109" s="2"/>
      <c r="AE109" s="2">
        <f t="shared" ref="AE109:AE116" si="116">+AC109-AD109</f>
        <v>0</v>
      </c>
      <c r="AF109" s="21" t="s">
        <v>27</v>
      </c>
      <c r="AG109" s="2"/>
      <c r="AH109" s="2"/>
      <c r="AI109" s="2"/>
      <c r="AJ109" s="2">
        <f t="shared" ref="AJ109:AJ116" si="117">+AH109-AI109</f>
        <v>0</v>
      </c>
      <c r="AK109" s="21" t="s">
        <v>27</v>
      </c>
      <c r="AL109" s="2"/>
      <c r="AM109" s="2"/>
      <c r="AN109" s="2"/>
      <c r="AO109" s="2">
        <f t="shared" ref="AO109:AO116" si="118">+F109+K109+P109+U109+Z109+AE109+AJ109</f>
        <v>0</v>
      </c>
      <c r="AP109" s="19" t="e">
        <f>+AM109/AN109</f>
        <v>#DIV/0!</v>
      </c>
      <c r="AQ109" s="18">
        <v>7</v>
      </c>
      <c r="AR109" s="21" t="s">
        <v>27</v>
      </c>
      <c r="AS109" s="2"/>
      <c r="AT109" s="2"/>
      <c r="AU109" s="2"/>
      <c r="AV109" s="18">
        <f t="shared" ref="AV109:AW109" si="119">+AO115</f>
        <v>0</v>
      </c>
      <c r="AW109" s="19" t="e">
        <f t="shared" si="119"/>
        <v>#DIV/0!</v>
      </c>
    </row>
    <row r="110" spans="2:49" x14ac:dyDescent="0.25">
      <c r="B110" s="21"/>
      <c r="C110" s="2"/>
      <c r="D110" s="2"/>
      <c r="E110" s="2"/>
      <c r="F110" s="2">
        <f t="shared" si="111"/>
        <v>0</v>
      </c>
      <c r="G110" s="21" t="s">
        <v>4</v>
      </c>
      <c r="H110" s="2"/>
      <c r="I110" s="2"/>
      <c r="J110" s="2"/>
      <c r="K110" s="2">
        <f t="shared" si="112"/>
        <v>0</v>
      </c>
      <c r="L110" s="21" t="s">
        <v>4</v>
      </c>
      <c r="M110" s="2"/>
      <c r="N110" s="2"/>
      <c r="O110" s="2"/>
      <c r="P110" s="2">
        <f t="shared" si="113"/>
        <v>0</v>
      </c>
      <c r="Q110" s="21" t="s">
        <v>4</v>
      </c>
      <c r="R110" s="2"/>
      <c r="S110" s="2"/>
      <c r="T110" s="2"/>
      <c r="U110" s="2">
        <f t="shared" si="114"/>
        <v>0</v>
      </c>
      <c r="V110" s="21" t="s">
        <v>4</v>
      </c>
      <c r="W110" s="2"/>
      <c r="X110" s="2"/>
      <c r="Y110" s="2"/>
      <c r="Z110" s="2">
        <f t="shared" si="115"/>
        <v>0</v>
      </c>
      <c r="AA110" s="21" t="s">
        <v>4</v>
      </c>
      <c r="AB110" s="2"/>
      <c r="AC110" s="2"/>
      <c r="AD110" s="2"/>
      <c r="AE110" s="2">
        <f t="shared" si="116"/>
        <v>0</v>
      </c>
      <c r="AF110" s="21" t="s">
        <v>4</v>
      </c>
      <c r="AG110" s="2"/>
      <c r="AH110" s="2"/>
      <c r="AI110" s="2"/>
      <c r="AJ110" s="2">
        <f t="shared" si="117"/>
        <v>0</v>
      </c>
      <c r="AK110" s="21" t="s">
        <v>4</v>
      </c>
      <c r="AL110" s="2"/>
      <c r="AM110" s="2"/>
      <c r="AN110" s="2"/>
      <c r="AO110" s="2">
        <f t="shared" si="118"/>
        <v>0</v>
      </c>
      <c r="AP110" s="19" t="e">
        <f t="shared" ref="AP110:AP116" si="120">+AM110/AN110</f>
        <v>#DIV/0!</v>
      </c>
      <c r="AQ110" s="18">
        <v>8</v>
      </c>
      <c r="AR110" s="21" t="s">
        <v>4</v>
      </c>
      <c r="AS110" s="2"/>
      <c r="AT110" s="2"/>
      <c r="AU110" s="2"/>
      <c r="AV110" s="18">
        <f t="shared" ref="AV110:AW110" si="121">+AO114</f>
        <v>0</v>
      </c>
      <c r="AW110" s="19" t="e">
        <f t="shared" si="121"/>
        <v>#DIV/0!</v>
      </c>
    </row>
    <row r="111" spans="2:49" x14ac:dyDescent="0.25">
      <c r="B111" s="21"/>
      <c r="C111" s="2"/>
      <c r="D111" s="2"/>
      <c r="E111" s="2"/>
      <c r="F111" s="2">
        <f t="shared" si="111"/>
        <v>0</v>
      </c>
      <c r="G111" s="21" t="s">
        <v>33</v>
      </c>
      <c r="H111" s="2"/>
      <c r="I111" s="2"/>
      <c r="J111" s="2"/>
      <c r="K111" s="2">
        <f t="shared" si="112"/>
        <v>0</v>
      </c>
      <c r="L111" s="21" t="s">
        <v>33</v>
      </c>
      <c r="M111" s="2"/>
      <c r="N111" s="2"/>
      <c r="O111" s="2"/>
      <c r="P111" s="2">
        <f t="shared" si="113"/>
        <v>0</v>
      </c>
      <c r="Q111" s="21" t="s">
        <v>33</v>
      </c>
      <c r="R111" s="2"/>
      <c r="S111" s="2"/>
      <c r="T111" s="2"/>
      <c r="U111" s="2">
        <f t="shared" si="114"/>
        <v>0</v>
      </c>
      <c r="V111" s="21" t="s">
        <v>33</v>
      </c>
      <c r="W111" s="2"/>
      <c r="X111" s="2"/>
      <c r="Y111" s="2"/>
      <c r="Z111" s="2">
        <f t="shared" si="115"/>
        <v>0</v>
      </c>
      <c r="AA111" s="21" t="s">
        <v>33</v>
      </c>
      <c r="AB111" s="2"/>
      <c r="AC111" s="2"/>
      <c r="AD111" s="2"/>
      <c r="AE111" s="2">
        <f t="shared" si="116"/>
        <v>0</v>
      </c>
      <c r="AF111" s="21" t="s">
        <v>33</v>
      </c>
      <c r="AG111" s="2"/>
      <c r="AH111" s="2"/>
      <c r="AI111" s="2"/>
      <c r="AJ111" s="2">
        <f t="shared" si="117"/>
        <v>0</v>
      </c>
      <c r="AK111" s="21" t="s">
        <v>33</v>
      </c>
      <c r="AL111" s="2"/>
      <c r="AM111" s="2"/>
      <c r="AN111" s="2"/>
      <c r="AO111" s="2">
        <f t="shared" si="118"/>
        <v>0</v>
      </c>
      <c r="AP111" s="19" t="e">
        <f t="shared" si="120"/>
        <v>#DIV/0!</v>
      </c>
      <c r="AQ111" s="18">
        <v>3</v>
      </c>
      <c r="AR111" s="21" t="s">
        <v>33</v>
      </c>
      <c r="AS111" s="2"/>
      <c r="AT111" s="2"/>
      <c r="AU111" s="2"/>
      <c r="AV111" s="18">
        <f t="shared" ref="AV111:AW111" si="122">+AO111</f>
        <v>0</v>
      </c>
      <c r="AW111" s="19" t="e">
        <f t="shared" si="122"/>
        <v>#DIV/0!</v>
      </c>
    </row>
    <row r="112" spans="2:49" x14ac:dyDescent="0.25">
      <c r="B112" s="21"/>
      <c r="C112" s="2"/>
      <c r="D112" s="2"/>
      <c r="E112" s="2"/>
      <c r="F112" s="2">
        <f t="shared" si="111"/>
        <v>0</v>
      </c>
      <c r="G112" s="21" t="s">
        <v>38</v>
      </c>
      <c r="H112" s="2"/>
      <c r="I112" s="2"/>
      <c r="J112" s="2"/>
      <c r="K112" s="2">
        <f t="shared" si="112"/>
        <v>0</v>
      </c>
      <c r="L112" s="21" t="s">
        <v>38</v>
      </c>
      <c r="M112" s="2"/>
      <c r="N112" s="2"/>
      <c r="O112" s="2"/>
      <c r="P112" s="2">
        <f t="shared" si="113"/>
        <v>0</v>
      </c>
      <c r="Q112" s="21" t="s">
        <v>38</v>
      </c>
      <c r="R112" s="2"/>
      <c r="S112" s="2"/>
      <c r="T112" s="2"/>
      <c r="U112" s="2">
        <f t="shared" si="114"/>
        <v>0</v>
      </c>
      <c r="V112" s="21" t="s">
        <v>38</v>
      </c>
      <c r="W112" s="2"/>
      <c r="X112" s="2"/>
      <c r="Y112" s="2"/>
      <c r="Z112" s="2">
        <f t="shared" si="115"/>
        <v>0</v>
      </c>
      <c r="AA112" s="21" t="s">
        <v>38</v>
      </c>
      <c r="AB112" s="2"/>
      <c r="AC112" s="2"/>
      <c r="AD112" s="2"/>
      <c r="AE112" s="2">
        <f t="shared" si="116"/>
        <v>0</v>
      </c>
      <c r="AF112" s="21" t="s">
        <v>38</v>
      </c>
      <c r="AG112" s="2"/>
      <c r="AH112" s="2"/>
      <c r="AI112" s="2"/>
      <c r="AJ112" s="2">
        <f t="shared" si="117"/>
        <v>0</v>
      </c>
      <c r="AK112" s="21" t="s">
        <v>38</v>
      </c>
      <c r="AL112" s="2"/>
      <c r="AM112" s="2"/>
      <c r="AN112" s="2"/>
      <c r="AO112" s="2">
        <f t="shared" si="118"/>
        <v>0</v>
      </c>
      <c r="AP112" s="19" t="e">
        <f t="shared" si="120"/>
        <v>#DIV/0!</v>
      </c>
      <c r="AQ112" s="18">
        <v>6</v>
      </c>
      <c r="AR112" s="21" t="s">
        <v>38</v>
      </c>
      <c r="AS112" s="2"/>
      <c r="AT112" s="2"/>
      <c r="AU112" s="2"/>
      <c r="AV112" s="18">
        <f t="shared" ref="AV112:AW112" si="123">+AO113</f>
        <v>0</v>
      </c>
      <c r="AW112" s="19" t="e">
        <f t="shared" si="123"/>
        <v>#DIV/0!</v>
      </c>
    </row>
    <row r="113" spans="2:49" x14ac:dyDescent="0.25">
      <c r="B113" s="22"/>
      <c r="C113" s="2"/>
      <c r="D113" s="2"/>
      <c r="E113" s="2"/>
      <c r="F113" s="2">
        <f t="shared" si="111"/>
        <v>0</v>
      </c>
      <c r="G113" s="22" t="s">
        <v>7</v>
      </c>
      <c r="H113" s="2"/>
      <c r="I113" s="2"/>
      <c r="J113" s="2"/>
      <c r="K113" s="2">
        <f t="shared" si="112"/>
        <v>0</v>
      </c>
      <c r="L113" s="22" t="s">
        <v>7</v>
      </c>
      <c r="M113" s="2"/>
      <c r="N113" s="2"/>
      <c r="O113" s="2"/>
      <c r="P113" s="2">
        <f t="shared" si="113"/>
        <v>0</v>
      </c>
      <c r="Q113" s="22" t="s">
        <v>7</v>
      </c>
      <c r="R113" s="2"/>
      <c r="S113" s="2"/>
      <c r="T113" s="2"/>
      <c r="U113" s="2">
        <f t="shared" si="114"/>
        <v>0</v>
      </c>
      <c r="V113" s="22" t="s">
        <v>7</v>
      </c>
      <c r="W113" s="2"/>
      <c r="X113" s="2"/>
      <c r="Y113" s="2"/>
      <c r="Z113" s="2">
        <f t="shared" si="115"/>
        <v>0</v>
      </c>
      <c r="AA113" s="22" t="s">
        <v>7</v>
      </c>
      <c r="AB113" s="2"/>
      <c r="AC113" s="2"/>
      <c r="AD113" s="2"/>
      <c r="AE113" s="2">
        <f t="shared" si="116"/>
        <v>0</v>
      </c>
      <c r="AF113" s="22" t="s">
        <v>7</v>
      </c>
      <c r="AG113" s="2"/>
      <c r="AH113" s="2"/>
      <c r="AI113" s="2"/>
      <c r="AJ113" s="2">
        <f t="shared" si="117"/>
        <v>0</v>
      </c>
      <c r="AK113" s="22" t="s">
        <v>7</v>
      </c>
      <c r="AL113" s="2"/>
      <c r="AM113" s="2"/>
      <c r="AN113" s="2"/>
      <c r="AO113" s="2">
        <f t="shared" si="118"/>
        <v>0</v>
      </c>
      <c r="AP113" s="19" t="e">
        <f t="shared" si="120"/>
        <v>#DIV/0!</v>
      </c>
      <c r="AQ113" s="18">
        <v>4</v>
      </c>
      <c r="AR113" s="22" t="s">
        <v>7</v>
      </c>
      <c r="AS113" s="2"/>
      <c r="AT113" s="2"/>
      <c r="AU113" s="2"/>
      <c r="AV113" s="18">
        <f t="shared" ref="AV113:AW113" si="124">+AO116</f>
        <v>0</v>
      </c>
      <c r="AW113" s="19" t="e">
        <f t="shared" si="124"/>
        <v>#DIV/0!</v>
      </c>
    </row>
    <row r="114" spans="2:49" x14ac:dyDescent="0.25">
      <c r="B114" s="21"/>
      <c r="C114" s="2"/>
      <c r="D114" s="2"/>
      <c r="E114" s="2"/>
      <c r="F114" s="2">
        <f t="shared" si="111"/>
        <v>0</v>
      </c>
      <c r="G114" s="21" t="s">
        <v>39</v>
      </c>
      <c r="H114" s="2"/>
      <c r="I114" s="2"/>
      <c r="J114" s="2"/>
      <c r="K114" s="2">
        <f t="shared" si="112"/>
        <v>0</v>
      </c>
      <c r="L114" s="21" t="s">
        <v>39</v>
      </c>
      <c r="M114" s="2"/>
      <c r="N114" s="2"/>
      <c r="O114" s="2"/>
      <c r="P114" s="2">
        <f t="shared" si="113"/>
        <v>0</v>
      </c>
      <c r="Q114" s="21" t="s">
        <v>39</v>
      </c>
      <c r="R114" s="2"/>
      <c r="S114" s="2"/>
      <c r="T114" s="2"/>
      <c r="U114" s="2">
        <f t="shared" si="114"/>
        <v>0</v>
      </c>
      <c r="V114" s="21" t="s">
        <v>39</v>
      </c>
      <c r="W114" s="2"/>
      <c r="X114" s="2"/>
      <c r="Y114" s="2"/>
      <c r="Z114" s="2">
        <f t="shared" si="115"/>
        <v>0</v>
      </c>
      <c r="AA114" s="21" t="s">
        <v>39</v>
      </c>
      <c r="AB114" s="2"/>
      <c r="AC114" s="2"/>
      <c r="AD114" s="2"/>
      <c r="AE114" s="2">
        <f t="shared" si="116"/>
        <v>0</v>
      </c>
      <c r="AF114" s="21" t="s">
        <v>39</v>
      </c>
      <c r="AG114" s="2"/>
      <c r="AH114" s="2"/>
      <c r="AI114" s="2"/>
      <c r="AJ114" s="2">
        <f t="shared" si="117"/>
        <v>0</v>
      </c>
      <c r="AK114" s="21" t="s">
        <v>39</v>
      </c>
      <c r="AL114" s="2"/>
      <c r="AM114" s="2"/>
      <c r="AN114" s="2"/>
      <c r="AO114" s="2">
        <f t="shared" si="118"/>
        <v>0</v>
      </c>
      <c r="AP114" s="19" t="e">
        <f t="shared" si="120"/>
        <v>#DIV/0!</v>
      </c>
      <c r="AQ114" s="18">
        <v>2</v>
      </c>
      <c r="AR114" s="21" t="s">
        <v>39</v>
      </c>
      <c r="AS114" s="2"/>
      <c r="AT114" s="2"/>
      <c r="AU114" s="2"/>
      <c r="AV114" s="18">
        <f t="shared" ref="AV114:AW114" si="125">+AO112</f>
        <v>0</v>
      </c>
      <c r="AW114" s="19" t="e">
        <f t="shared" si="125"/>
        <v>#DIV/0!</v>
      </c>
    </row>
    <row r="115" spans="2:49" x14ac:dyDescent="0.25">
      <c r="B115" s="21"/>
      <c r="C115" s="2"/>
      <c r="D115" s="2"/>
      <c r="E115" s="2"/>
      <c r="F115" s="2">
        <f t="shared" si="111"/>
        <v>0</v>
      </c>
      <c r="G115" s="21" t="s">
        <v>32</v>
      </c>
      <c r="H115" s="2"/>
      <c r="I115" s="2"/>
      <c r="J115" s="2"/>
      <c r="K115" s="2">
        <f t="shared" si="112"/>
        <v>0</v>
      </c>
      <c r="L115" s="21" t="s">
        <v>32</v>
      </c>
      <c r="M115" s="2"/>
      <c r="N115" s="2"/>
      <c r="O115" s="2"/>
      <c r="P115" s="2">
        <f t="shared" si="113"/>
        <v>0</v>
      </c>
      <c r="Q115" s="21" t="s">
        <v>32</v>
      </c>
      <c r="R115" s="2"/>
      <c r="S115" s="2"/>
      <c r="T115" s="2"/>
      <c r="U115" s="2">
        <f t="shared" si="114"/>
        <v>0</v>
      </c>
      <c r="V115" s="21" t="s">
        <v>32</v>
      </c>
      <c r="W115" s="2"/>
      <c r="X115" s="2"/>
      <c r="Y115" s="2"/>
      <c r="Z115" s="2">
        <f t="shared" si="115"/>
        <v>0</v>
      </c>
      <c r="AA115" s="21" t="s">
        <v>32</v>
      </c>
      <c r="AB115" s="2"/>
      <c r="AC115" s="2"/>
      <c r="AD115" s="2"/>
      <c r="AE115" s="2">
        <f t="shared" si="116"/>
        <v>0</v>
      </c>
      <c r="AF115" s="21" t="s">
        <v>32</v>
      </c>
      <c r="AG115" s="2"/>
      <c r="AH115" s="2"/>
      <c r="AI115" s="2"/>
      <c r="AJ115" s="2">
        <f t="shared" si="117"/>
        <v>0</v>
      </c>
      <c r="AK115" s="21" t="s">
        <v>32</v>
      </c>
      <c r="AL115" s="2"/>
      <c r="AM115" s="2"/>
      <c r="AN115" s="2"/>
      <c r="AO115" s="2">
        <f t="shared" si="118"/>
        <v>0</v>
      </c>
      <c r="AP115" s="19" t="e">
        <f t="shared" si="120"/>
        <v>#DIV/0!</v>
      </c>
      <c r="AQ115" s="18">
        <v>1</v>
      </c>
      <c r="AR115" s="21" t="s">
        <v>32</v>
      </c>
      <c r="AS115" s="2"/>
      <c r="AT115" s="2"/>
      <c r="AU115" s="2"/>
      <c r="AV115" s="18">
        <f t="shared" ref="AV115:AW116" si="126">+AO109</f>
        <v>0</v>
      </c>
      <c r="AW115" s="19" t="e">
        <f t="shared" si="126"/>
        <v>#DIV/0!</v>
      </c>
    </row>
    <row r="116" spans="2:49" x14ac:dyDescent="0.25">
      <c r="B116" s="21" t="s">
        <v>40</v>
      </c>
      <c r="C116" s="2"/>
      <c r="D116" s="2"/>
      <c r="E116" s="2"/>
      <c r="F116" s="2">
        <f t="shared" si="111"/>
        <v>0</v>
      </c>
      <c r="G116" s="21" t="s">
        <v>40</v>
      </c>
      <c r="H116" s="2"/>
      <c r="I116" s="2"/>
      <c r="J116" s="2"/>
      <c r="K116" s="2">
        <f t="shared" si="112"/>
        <v>0</v>
      </c>
      <c r="L116" s="21" t="s">
        <v>40</v>
      </c>
      <c r="M116" s="2"/>
      <c r="N116" s="2"/>
      <c r="O116" s="2"/>
      <c r="P116" s="2">
        <f t="shared" si="113"/>
        <v>0</v>
      </c>
      <c r="Q116" s="21" t="s">
        <v>40</v>
      </c>
      <c r="R116" s="2"/>
      <c r="S116" s="2"/>
      <c r="T116" s="2"/>
      <c r="U116" s="2">
        <f t="shared" si="114"/>
        <v>0</v>
      </c>
      <c r="V116" s="21" t="s">
        <v>40</v>
      </c>
      <c r="W116" s="2"/>
      <c r="X116" s="2"/>
      <c r="Y116" s="2"/>
      <c r="Z116" s="2">
        <f t="shared" si="115"/>
        <v>0</v>
      </c>
      <c r="AA116" s="21" t="s">
        <v>40</v>
      </c>
      <c r="AB116" s="2"/>
      <c r="AC116" s="2"/>
      <c r="AD116" s="2"/>
      <c r="AE116" s="2">
        <f t="shared" si="116"/>
        <v>0</v>
      </c>
      <c r="AF116" s="21" t="s">
        <v>40</v>
      </c>
      <c r="AG116" s="2"/>
      <c r="AH116" s="2"/>
      <c r="AI116" s="2"/>
      <c r="AJ116" s="2">
        <f t="shared" si="117"/>
        <v>0</v>
      </c>
      <c r="AK116" s="21" t="s">
        <v>40</v>
      </c>
      <c r="AL116" s="2"/>
      <c r="AM116" s="2"/>
      <c r="AN116" s="2"/>
      <c r="AO116" s="2">
        <f t="shared" si="118"/>
        <v>0</v>
      </c>
      <c r="AP116" s="19" t="e">
        <f t="shared" si="120"/>
        <v>#DIV/0!</v>
      </c>
      <c r="AQ116" s="18">
        <v>5</v>
      </c>
      <c r="AR116" s="21" t="s">
        <v>40</v>
      </c>
      <c r="AS116" s="2"/>
      <c r="AT116" s="2"/>
      <c r="AU116" s="2"/>
      <c r="AV116" s="18">
        <f t="shared" si="126"/>
        <v>0</v>
      </c>
      <c r="AW116" s="19" t="e">
        <f t="shared" si="126"/>
        <v>#DIV/0!</v>
      </c>
    </row>
    <row r="117" spans="2:49" x14ac:dyDescent="0.25">
      <c r="C117" s="2">
        <f>SUM(C109:C116)</f>
        <v>0</v>
      </c>
      <c r="D117" s="2">
        <f>SUM(D109:D116)</f>
        <v>0</v>
      </c>
      <c r="E117" s="2">
        <f>SUM(E109:E116)</f>
        <v>0</v>
      </c>
      <c r="F117" s="2">
        <f>SUM(F109:F116)</f>
        <v>0</v>
      </c>
      <c r="H117" s="2">
        <f>SUM(H109:H116)</f>
        <v>0</v>
      </c>
      <c r="I117" s="2">
        <f>SUM(I109:I116)</f>
        <v>0</v>
      </c>
      <c r="J117" s="2">
        <f>SUM(J109:J116)</f>
        <v>0</v>
      </c>
      <c r="K117" s="2">
        <f>SUM(K109:K116)</f>
        <v>0</v>
      </c>
      <c r="M117" s="2">
        <f>SUM(M109:M116)</f>
        <v>0</v>
      </c>
      <c r="N117" s="2">
        <f>SUM(N109:N116)</f>
        <v>0</v>
      </c>
      <c r="O117" s="2">
        <f>SUM(O109:O116)</f>
        <v>0</v>
      </c>
      <c r="P117" s="2">
        <f>SUM(P109:P116)</f>
        <v>0</v>
      </c>
      <c r="R117" s="2">
        <f>SUM(R109:R116)</f>
        <v>0</v>
      </c>
      <c r="S117" s="2">
        <f>SUM(S109:S116)</f>
        <v>0</v>
      </c>
      <c r="T117" s="2">
        <f>SUM(T109:T116)</f>
        <v>0</v>
      </c>
      <c r="U117" s="2">
        <f>SUM(U109:U116)</f>
        <v>0</v>
      </c>
      <c r="W117" s="2">
        <f>SUM(W109:W116)</f>
        <v>0</v>
      </c>
      <c r="X117" s="2">
        <f>SUM(X109:X116)</f>
        <v>0</v>
      </c>
      <c r="Y117" s="2">
        <f>SUM(Y109:Y116)</f>
        <v>0</v>
      </c>
      <c r="Z117" s="2">
        <f>SUM(Z109:Z116)</f>
        <v>0</v>
      </c>
      <c r="AB117" s="2">
        <f>SUM(AB109:AB116)</f>
        <v>0</v>
      </c>
      <c r="AC117" s="2">
        <f>SUM(AC109:AC116)</f>
        <v>0</v>
      </c>
      <c r="AD117" s="2">
        <f>SUM(AD109:AD116)</f>
        <v>0</v>
      </c>
      <c r="AE117" s="2">
        <f>SUM(AE109:AE116)</f>
        <v>0</v>
      </c>
      <c r="AG117" s="2">
        <f>SUM(AG109:AG116)</f>
        <v>0</v>
      </c>
      <c r="AH117" s="2">
        <f>SUM(AH109:AH116)</f>
        <v>0</v>
      </c>
      <c r="AI117" s="2">
        <f>SUM(AI109:AI116)</f>
        <v>0</v>
      </c>
      <c r="AJ117" s="2">
        <f>SUM(AJ109:AJ116)</f>
        <v>0</v>
      </c>
      <c r="AL117" s="2">
        <f>SUM(AL109:AL116)</f>
        <v>0</v>
      </c>
      <c r="AM117" s="2">
        <f>SUM(AM109:AM116)</f>
        <v>0</v>
      </c>
      <c r="AN117" s="2">
        <f>SUM(AN109:AN116)</f>
        <v>0</v>
      </c>
      <c r="AO117" s="2">
        <f>SUM(AO109:AO116)</f>
        <v>0</v>
      </c>
      <c r="AR117" s="23"/>
      <c r="AS117" s="2">
        <f>SUM(AS109:AS116)</f>
        <v>0</v>
      </c>
      <c r="AT117" s="2">
        <f>SUM(AT109:AT116)</f>
        <v>0</v>
      </c>
      <c r="AU117" s="2">
        <f>SUM(AU109:AU116)</f>
        <v>0</v>
      </c>
      <c r="AV117" s="2">
        <f>SUM(AV109:AV116)</f>
        <v>0</v>
      </c>
    </row>
    <row r="118" spans="2:49" x14ac:dyDescent="0.25">
      <c r="C118" s="4">
        <v>32</v>
      </c>
      <c r="D118" s="4"/>
      <c r="E118" s="4"/>
      <c r="F118" s="4"/>
      <c r="H118" s="4">
        <v>32</v>
      </c>
      <c r="I118" s="4"/>
      <c r="J118" s="4"/>
      <c r="K118" s="4"/>
      <c r="M118" s="4">
        <v>32</v>
      </c>
      <c r="N118" s="4"/>
      <c r="O118" s="4"/>
      <c r="P118" s="4"/>
      <c r="R118" s="4">
        <v>32</v>
      </c>
      <c r="S118" s="4"/>
      <c r="T118" s="4"/>
      <c r="U118" s="4"/>
      <c r="W118" s="4">
        <v>32</v>
      </c>
      <c r="X118" s="4"/>
      <c r="Y118" s="4"/>
      <c r="Z118" s="4"/>
      <c r="AB118" s="4">
        <v>32</v>
      </c>
      <c r="AC118" s="4"/>
      <c r="AD118" s="4"/>
      <c r="AE118" s="4"/>
      <c r="AG118" s="4">
        <v>32</v>
      </c>
      <c r="AH118" s="4"/>
      <c r="AI118" s="4"/>
      <c r="AJ118" s="4"/>
      <c r="AL118" s="4">
        <f>6*32</f>
        <v>192</v>
      </c>
      <c r="AM118" s="4"/>
      <c r="AN118" s="4"/>
      <c r="AO118" s="4"/>
      <c r="AR118" s="23"/>
      <c r="AS118" s="4">
        <f>6*32</f>
        <v>192</v>
      </c>
      <c r="AT118" s="4"/>
      <c r="AU118" s="4"/>
      <c r="AV118" s="4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Z118"/>
  <sheetViews>
    <sheetView topLeftCell="A18" workbookViewId="0">
      <selection activeCell="A38" sqref="A38"/>
    </sheetView>
  </sheetViews>
  <sheetFormatPr defaultColWidth="10.7109375" defaultRowHeight="15.75" x14ac:dyDescent="0.25"/>
  <cols>
    <col min="1" max="1" width="4.42578125" customWidth="1"/>
    <col min="2" max="2" width="20.140625" style="1" hidden="1" customWidth="1"/>
    <col min="3" max="4" width="6.28515625" style="1" hidden="1" customWidth="1"/>
    <col min="5" max="5" width="6.5703125" style="1" hidden="1" customWidth="1"/>
    <col min="6" max="6" width="7.85546875" style="1" hidden="1" customWidth="1"/>
    <col min="7" max="7" width="20.140625" style="1" hidden="1" customWidth="1"/>
    <col min="8" max="9" width="6.28515625" style="1" hidden="1" customWidth="1"/>
    <col min="10" max="10" width="6.5703125" style="1" hidden="1" customWidth="1"/>
    <col min="11" max="11" width="7.85546875" style="1" hidden="1" customWidth="1"/>
    <col min="12" max="12" width="20.140625" style="1" hidden="1" customWidth="1"/>
    <col min="13" max="14" width="6.28515625" style="1" hidden="1" customWidth="1"/>
    <col min="15" max="15" width="6.5703125" style="1" hidden="1" customWidth="1"/>
    <col min="16" max="16" width="7.85546875" style="1" hidden="1" customWidth="1"/>
    <col min="17" max="17" width="20.140625" style="1" customWidth="1"/>
    <col min="18" max="19" width="6.28515625" style="1" customWidth="1"/>
    <col min="20" max="20" width="6.5703125" style="1" customWidth="1"/>
    <col min="21" max="21" width="7.85546875" style="1" customWidth="1"/>
    <col min="22" max="22" width="20.140625" style="1" hidden="1" customWidth="1"/>
    <col min="23" max="24" width="6.28515625" style="1" hidden="1" customWidth="1"/>
    <col min="25" max="25" width="6.5703125" style="1" hidden="1" customWidth="1"/>
    <col min="26" max="26" width="7.85546875" style="1" hidden="1" customWidth="1"/>
    <col min="27" max="27" width="20.140625" style="1" hidden="1" customWidth="1"/>
    <col min="28" max="29" width="6.28515625" style="1" hidden="1" customWidth="1"/>
    <col min="30" max="30" width="6.5703125" style="1" hidden="1" customWidth="1"/>
    <col min="31" max="31" width="7.85546875" style="1" hidden="1" customWidth="1"/>
    <col min="32" max="32" width="20.140625" style="1" hidden="1" customWidth="1"/>
    <col min="33" max="34" width="6.28515625" style="1" hidden="1" customWidth="1"/>
    <col min="35" max="35" width="6.5703125" style="1" hidden="1" customWidth="1"/>
    <col min="36" max="36" width="7.85546875" style="1" hidden="1" customWidth="1"/>
    <col min="37" max="37" width="20.140625" style="1" hidden="1" customWidth="1"/>
    <col min="38" max="39" width="6.28515625" style="1" hidden="1" customWidth="1"/>
    <col min="40" max="40" width="6.5703125" style="1" hidden="1" customWidth="1"/>
    <col min="41" max="41" width="7.85546875" style="1" hidden="1" customWidth="1"/>
    <col min="42" max="42" width="12.28515625" hidden="1" customWidth="1"/>
    <col min="43" max="43" width="9.140625" style="23" hidden="1" customWidth="1"/>
    <col min="44" max="44" width="21" customWidth="1"/>
    <col min="45" max="48" width="9.140625" customWidth="1"/>
    <col min="49" max="49" width="11" customWidth="1"/>
    <col min="50" max="50" width="9.140625" hidden="1" customWidth="1"/>
    <col min="51" max="52" width="0" hidden="1" customWidth="1"/>
  </cols>
  <sheetData>
    <row r="1" spans="2:52" ht="16.5" thickBot="1" x14ac:dyDescent="0.3">
      <c r="B1" s="13" t="s">
        <v>14</v>
      </c>
      <c r="C1" s="3"/>
      <c r="D1" s="11" t="s">
        <v>15</v>
      </c>
      <c r="E1" s="12"/>
      <c r="F1" s="3"/>
      <c r="G1" s="13" t="s">
        <v>14</v>
      </c>
      <c r="H1" s="3"/>
      <c r="I1" s="11" t="s">
        <v>16</v>
      </c>
      <c r="J1" s="12"/>
      <c r="K1" s="3"/>
      <c r="L1" s="13" t="s">
        <v>14</v>
      </c>
      <c r="M1" s="3"/>
      <c r="N1" s="11" t="s">
        <v>17</v>
      </c>
      <c r="O1" s="12"/>
      <c r="P1" s="3"/>
      <c r="Q1" s="13" t="s">
        <v>14</v>
      </c>
      <c r="R1" s="3"/>
      <c r="S1" s="11" t="s">
        <v>10</v>
      </c>
      <c r="T1" s="12"/>
      <c r="U1" s="3"/>
      <c r="V1" s="13" t="s">
        <v>14</v>
      </c>
      <c r="W1" s="3"/>
      <c r="X1" s="11" t="s">
        <v>18</v>
      </c>
      <c r="Y1" s="12"/>
      <c r="Z1" s="3"/>
      <c r="AA1" s="13" t="s">
        <v>14</v>
      </c>
      <c r="AB1" s="3"/>
      <c r="AC1" s="11" t="s">
        <v>19</v>
      </c>
      <c r="AD1" s="12"/>
      <c r="AE1" s="3"/>
      <c r="AF1" s="13" t="s">
        <v>14</v>
      </c>
      <c r="AG1" s="3"/>
      <c r="AH1" s="11" t="s">
        <v>20</v>
      </c>
      <c r="AI1" s="12"/>
      <c r="AJ1" s="3"/>
      <c r="AK1" s="13" t="s">
        <v>14</v>
      </c>
      <c r="AL1" s="3"/>
      <c r="AM1" s="11" t="s">
        <v>30</v>
      </c>
      <c r="AN1" s="12"/>
      <c r="AO1" s="3"/>
      <c r="AR1" s="13" t="s">
        <v>14</v>
      </c>
      <c r="AS1" s="3"/>
      <c r="AT1" s="52" t="s">
        <v>31</v>
      </c>
      <c r="AU1" s="53"/>
      <c r="AV1" s="54"/>
    </row>
    <row r="2" spans="2:52" x14ac:dyDescent="0.25">
      <c r="B2" s="20" t="s">
        <v>0</v>
      </c>
      <c r="C2" s="9" t="s">
        <v>28</v>
      </c>
      <c r="D2" s="10" t="s">
        <v>1</v>
      </c>
      <c r="E2" s="10" t="s">
        <v>2</v>
      </c>
      <c r="F2" s="9" t="s">
        <v>3</v>
      </c>
      <c r="G2" s="20" t="s">
        <v>0</v>
      </c>
      <c r="H2" s="9" t="s">
        <v>28</v>
      </c>
      <c r="I2" s="10" t="s">
        <v>1</v>
      </c>
      <c r="J2" s="10" t="s">
        <v>2</v>
      </c>
      <c r="K2" s="9" t="s">
        <v>3</v>
      </c>
      <c r="L2" s="20" t="s">
        <v>0</v>
      </c>
      <c r="M2" s="9" t="s">
        <v>28</v>
      </c>
      <c r="N2" s="10" t="s">
        <v>1</v>
      </c>
      <c r="O2" s="10" t="s">
        <v>2</v>
      </c>
      <c r="P2" s="9" t="s">
        <v>3</v>
      </c>
      <c r="Q2" s="20" t="s">
        <v>0</v>
      </c>
      <c r="R2" s="9" t="s">
        <v>28</v>
      </c>
      <c r="S2" s="10" t="s">
        <v>1</v>
      </c>
      <c r="T2" s="10" t="s">
        <v>2</v>
      </c>
      <c r="U2" s="9" t="s">
        <v>3</v>
      </c>
      <c r="V2" s="20" t="s">
        <v>0</v>
      </c>
      <c r="W2" s="9" t="s">
        <v>28</v>
      </c>
      <c r="X2" s="10" t="s">
        <v>1</v>
      </c>
      <c r="Y2" s="10" t="s">
        <v>2</v>
      </c>
      <c r="Z2" s="9" t="s">
        <v>3</v>
      </c>
      <c r="AA2" s="20" t="s">
        <v>0</v>
      </c>
      <c r="AB2" s="9" t="s">
        <v>28</v>
      </c>
      <c r="AC2" s="10" t="s">
        <v>1</v>
      </c>
      <c r="AD2" s="10" t="s">
        <v>2</v>
      </c>
      <c r="AE2" s="9" t="s">
        <v>3</v>
      </c>
      <c r="AF2" s="20" t="s">
        <v>0</v>
      </c>
      <c r="AG2" s="9" t="s">
        <v>28</v>
      </c>
      <c r="AH2" s="10" t="s">
        <v>1</v>
      </c>
      <c r="AI2" s="10" t="s">
        <v>2</v>
      </c>
      <c r="AJ2" s="9" t="s">
        <v>3</v>
      </c>
      <c r="AK2" s="20" t="s">
        <v>0</v>
      </c>
      <c r="AL2" s="9" t="s">
        <v>28</v>
      </c>
      <c r="AM2" s="10" t="s">
        <v>1</v>
      </c>
      <c r="AN2" s="10" t="s">
        <v>2</v>
      </c>
      <c r="AO2" s="9" t="s">
        <v>3</v>
      </c>
      <c r="AP2" s="24" t="s">
        <v>9</v>
      </c>
      <c r="AQ2" s="23">
        <v>0</v>
      </c>
      <c r="AR2" s="20" t="s">
        <v>0</v>
      </c>
      <c r="AS2" s="9" t="s">
        <v>28</v>
      </c>
      <c r="AT2" s="10" t="s">
        <v>1</v>
      </c>
      <c r="AU2" s="10" t="s">
        <v>2</v>
      </c>
      <c r="AV2" s="9" t="s">
        <v>3</v>
      </c>
      <c r="AW2" s="24" t="s">
        <v>9</v>
      </c>
    </row>
    <row r="3" spans="2:52" x14ac:dyDescent="0.25">
      <c r="B3" s="21" t="s">
        <v>4</v>
      </c>
      <c r="C3" s="2">
        <v>8</v>
      </c>
      <c r="D3" s="2">
        <v>54</v>
      </c>
      <c r="E3" s="2">
        <v>40</v>
      </c>
      <c r="F3" s="2">
        <f t="shared" ref="F3:F10" si="0">+D3-E3</f>
        <v>14</v>
      </c>
      <c r="G3" s="21" t="s">
        <v>4</v>
      </c>
      <c r="H3" s="2">
        <v>7.5</v>
      </c>
      <c r="I3" s="2">
        <v>51</v>
      </c>
      <c r="J3" s="2">
        <v>48</v>
      </c>
      <c r="K3" s="2">
        <f t="shared" ref="K3:K10" si="1">+I3-J3</f>
        <v>3</v>
      </c>
      <c r="L3" s="21" t="s">
        <v>4</v>
      </c>
      <c r="M3" s="2">
        <v>9</v>
      </c>
      <c r="N3" s="2">
        <v>71</v>
      </c>
      <c r="O3" s="2">
        <v>31</v>
      </c>
      <c r="P3" s="2">
        <f t="shared" ref="P3:P10" si="2">+N3-O3</f>
        <v>40</v>
      </c>
      <c r="Q3" s="21" t="s">
        <v>4</v>
      </c>
      <c r="R3" s="2">
        <v>9</v>
      </c>
      <c r="S3" s="2">
        <v>79</v>
      </c>
      <c r="T3" s="2">
        <v>28</v>
      </c>
      <c r="U3" s="2">
        <f t="shared" ref="U3:U10" si="3">+S3-T3</f>
        <v>51</v>
      </c>
      <c r="V3" s="21" t="s">
        <v>4</v>
      </c>
      <c r="W3" s="2">
        <v>8</v>
      </c>
      <c r="X3" s="2">
        <v>51</v>
      </c>
      <c r="Y3" s="2">
        <v>36</v>
      </c>
      <c r="Z3" s="2">
        <f t="shared" ref="Z3:Z10" si="4">+X3-Y3</f>
        <v>15</v>
      </c>
      <c r="AA3" s="21" t="s">
        <v>4</v>
      </c>
      <c r="AB3" s="2">
        <v>8.5</v>
      </c>
      <c r="AC3" s="2">
        <v>68</v>
      </c>
      <c r="AD3" s="2">
        <v>36</v>
      </c>
      <c r="AE3" s="2">
        <f t="shared" ref="AE3:AE10" si="5">+AC3-AD3</f>
        <v>32</v>
      </c>
      <c r="AF3" s="21" t="s">
        <v>4</v>
      </c>
      <c r="AG3" s="2">
        <v>8.5</v>
      </c>
      <c r="AH3" s="2">
        <v>60</v>
      </c>
      <c r="AI3" s="2">
        <v>31</v>
      </c>
      <c r="AJ3" s="2">
        <f t="shared" ref="AJ3:AJ10" si="6">+AH3-AI3</f>
        <v>29</v>
      </c>
      <c r="AK3" s="21" t="s">
        <v>4</v>
      </c>
      <c r="AL3" s="2">
        <f t="shared" ref="AL3:AO10" si="7">+C3+H3+M3+R3+W3+AB3+AG3</f>
        <v>58.5</v>
      </c>
      <c r="AM3" s="2">
        <f t="shared" si="7"/>
        <v>434</v>
      </c>
      <c r="AN3" s="2">
        <f t="shared" si="7"/>
        <v>250</v>
      </c>
      <c r="AO3" s="2">
        <f t="shared" si="7"/>
        <v>184</v>
      </c>
      <c r="AP3" s="19">
        <f t="shared" ref="AP3:AP10" si="8">+AM3/AN3</f>
        <v>1.736</v>
      </c>
      <c r="AQ3" s="18">
        <v>1</v>
      </c>
      <c r="AR3" s="21" t="str">
        <f>+AK3</f>
        <v>Club Kawana</v>
      </c>
      <c r="AS3" s="20">
        <f t="shared" ref="AS3:AW3" si="9">+AL3</f>
        <v>58.5</v>
      </c>
      <c r="AT3" s="20">
        <f t="shared" si="9"/>
        <v>434</v>
      </c>
      <c r="AU3" s="20">
        <f t="shared" si="9"/>
        <v>250</v>
      </c>
      <c r="AV3" s="20">
        <f t="shared" si="9"/>
        <v>184</v>
      </c>
      <c r="AW3" s="42">
        <f t="shared" si="9"/>
        <v>1.736</v>
      </c>
      <c r="AX3" s="18"/>
    </row>
    <row r="4" spans="2:52" x14ac:dyDescent="0.25">
      <c r="B4" s="21" t="s">
        <v>32</v>
      </c>
      <c r="C4" s="2">
        <v>1</v>
      </c>
      <c r="D4" s="2">
        <v>40</v>
      </c>
      <c r="E4" s="2">
        <v>54</v>
      </c>
      <c r="F4" s="2">
        <f t="shared" si="0"/>
        <v>-14</v>
      </c>
      <c r="G4" s="21" t="s">
        <v>32</v>
      </c>
      <c r="H4" s="2">
        <v>8</v>
      </c>
      <c r="I4" s="2">
        <v>68</v>
      </c>
      <c r="J4" s="2">
        <v>41</v>
      </c>
      <c r="K4" s="2">
        <f t="shared" si="1"/>
        <v>27</v>
      </c>
      <c r="L4" s="21" t="s">
        <v>32</v>
      </c>
      <c r="M4" s="2">
        <v>1</v>
      </c>
      <c r="N4" s="2">
        <v>39</v>
      </c>
      <c r="O4" s="2">
        <v>44</v>
      </c>
      <c r="P4" s="2">
        <f t="shared" si="2"/>
        <v>-5</v>
      </c>
      <c r="Q4" s="21" t="s">
        <v>32</v>
      </c>
      <c r="R4" s="2">
        <v>8</v>
      </c>
      <c r="S4" s="2">
        <v>56</v>
      </c>
      <c r="T4" s="2">
        <v>52</v>
      </c>
      <c r="U4" s="2">
        <f t="shared" si="3"/>
        <v>4</v>
      </c>
      <c r="V4" s="21" t="s">
        <v>32</v>
      </c>
      <c r="W4" s="2">
        <v>8</v>
      </c>
      <c r="X4" s="2">
        <v>50</v>
      </c>
      <c r="Y4" s="2">
        <v>32</v>
      </c>
      <c r="Z4" s="2">
        <f t="shared" si="4"/>
        <v>18</v>
      </c>
      <c r="AA4" s="21" t="s">
        <v>32</v>
      </c>
      <c r="AB4" s="2">
        <v>7</v>
      </c>
      <c r="AC4" s="2">
        <v>54</v>
      </c>
      <c r="AD4" s="2">
        <v>51</v>
      </c>
      <c r="AE4" s="2">
        <f t="shared" si="5"/>
        <v>3</v>
      </c>
      <c r="AF4" s="21" t="s">
        <v>32</v>
      </c>
      <c r="AG4" s="2">
        <v>1</v>
      </c>
      <c r="AH4" s="2">
        <v>47</v>
      </c>
      <c r="AI4" s="2">
        <v>52</v>
      </c>
      <c r="AJ4" s="2">
        <f t="shared" si="6"/>
        <v>-5</v>
      </c>
      <c r="AK4" s="21" t="s">
        <v>32</v>
      </c>
      <c r="AL4" s="2">
        <f t="shared" si="7"/>
        <v>34</v>
      </c>
      <c r="AM4" s="2">
        <f t="shared" si="7"/>
        <v>354</v>
      </c>
      <c r="AN4" s="2">
        <f t="shared" si="7"/>
        <v>326</v>
      </c>
      <c r="AO4" s="2">
        <f t="shared" si="7"/>
        <v>28</v>
      </c>
      <c r="AP4" s="19">
        <f t="shared" si="8"/>
        <v>1.0858895705521472</v>
      </c>
      <c r="AQ4" s="18">
        <v>5</v>
      </c>
      <c r="AR4" s="21" t="str">
        <f>+AK6</f>
        <v>Club Maroochy</v>
      </c>
      <c r="AS4" s="20">
        <f t="shared" ref="AS4:AW4" si="10">+AL6</f>
        <v>43</v>
      </c>
      <c r="AT4" s="20">
        <f t="shared" si="10"/>
        <v>373</v>
      </c>
      <c r="AU4" s="20">
        <f t="shared" si="10"/>
        <v>309</v>
      </c>
      <c r="AV4" s="20">
        <f t="shared" si="10"/>
        <v>64</v>
      </c>
      <c r="AW4" s="42">
        <f t="shared" si="10"/>
        <v>1.2071197411003236</v>
      </c>
      <c r="AX4" s="18"/>
    </row>
    <row r="5" spans="2:52" x14ac:dyDescent="0.25">
      <c r="B5" s="21" t="s">
        <v>33</v>
      </c>
      <c r="C5" s="2">
        <v>1</v>
      </c>
      <c r="D5" s="2">
        <v>38</v>
      </c>
      <c r="E5" s="2">
        <v>63</v>
      </c>
      <c r="F5" s="2">
        <f t="shared" si="0"/>
        <v>-25</v>
      </c>
      <c r="G5" s="21" t="s">
        <v>33</v>
      </c>
      <c r="H5" s="2">
        <v>0</v>
      </c>
      <c r="I5" s="2">
        <v>26</v>
      </c>
      <c r="J5" s="2">
        <v>60</v>
      </c>
      <c r="K5" s="2">
        <f t="shared" si="1"/>
        <v>-34</v>
      </c>
      <c r="L5" s="21" t="s">
        <v>33</v>
      </c>
      <c r="M5" s="2">
        <v>0</v>
      </c>
      <c r="N5" s="14">
        <v>31</v>
      </c>
      <c r="O5" s="2">
        <v>71</v>
      </c>
      <c r="P5" s="14">
        <f t="shared" si="2"/>
        <v>-40</v>
      </c>
      <c r="Q5" s="21" t="s">
        <v>33</v>
      </c>
      <c r="R5" s="2">
        <v>8</v>
      </c>
      <c r="S5" s="2">
        <v>59</v>
      </c>
      <c r="T5" s="2">
        <v>41</v>
      </c>
      <c r="U5" s="2">
        <f t="shared" si="3"/>
        <v>18</v>
      </c>
      <c r="V5" s="21" t="s">
        <v>33</v>
      </c>
      <c r="W5" s="2">
        <v>8</v>
      </c>
      <c r="X5" s="2">
        <v>49</v>
      </c>
      <c r="Y5" s="2">
        <v>36</v>
      </c>
      <c r="Z5" s="14">
        <f t="shared" si="4"/>
        <v>13</v>
      </c>
      <c r="AA5" s="21" t="s">
        <v>33</v>
      </c>
      <c r="AB5" s="2">
        <v>2</v>
      </c>
      <c r="AC5" s="2">
        <v>51</v>
      </c>
      <c r="AD5" s="2">
        <v>54</v>
      </c>
      <c r="AE5" s="14">
        <f t="shared" si="5"/>
        <v>-3</v>
      </c>
      <c r="AF5" s="21" t="s">
        <v>33</v>
      </c>
      <c r="AG5" s="2">
        <v>9</v>
      </c>
      <c r="AH5" s="2">
        <v>55</v>
      </c>
      <c r="AI5" s="2">
        <v>27</v>
      </c>
      <c r="AJ5" s="2">
        <f t="shared" si="6"/>
        <v>28</v>
      </c>
      <c r="AK5" s="21" t="s">
        <v>33</v>
      </c>
      <c r="AL5" s="2">
        <f t="shared" si="7"/>
        <v>28</v>
      </c>
      <c r="AM5" s="2">
        <f t="shared" si="7"/>
        <v>309</v>
      </c>
      <c r="AN5" s="2">
        <f t="shared" si="7"/>
        <v>352</v>
      </c>
      <c r="AO5" s="2">
        <f t="shared" si="7"/>
        <v>-43</v>
      </c>
      <c r="AP5" s="19">
        <f t="shared" si="8"/>
        <v>0.87784090909090906</v>
      </c>
      <c r="AQ5" s="18">
        <v>8</v>
      </c>
      <c r="AR5" s="21" t="str">
        <f>+AK10</f>
        <v>Pelican Waters</v>
      </c>
      <c r="AS5" s="20">
        <f t="shared" ref="AS5:AW5" si="11">+AL10</f>
        <v>41</v>
      </c>
      <c r="AT5" s="20">
        <f t="shared" si="11"/>
        <v>334</v>
      </c>
      <c r="AU5" s="20">
        <f t="shared" si="11"/>
        <v>336</v>
      </c>
      <c r="AV5" s="20">
        <f t="shared" si="11"/>
        <v>-2</v>
      </c>
      <c r="AW5" s="42">
        <f t="shared" si="11"/>
        <v>0.99404761904761907</v>
      </c>
      <c r="AX5" s="18"/>
    </row>
    <row r="6" spans="2:52" x14ac:dyDescent="0.25">
      <c r="B6" s="21" t="s">
        <v>5</v>
      </c>
      <c r="C6" s="2">
        <v>8</v>
      </c>
      <c r="D6" s="2">
        <v>63</v>
      </c>
      <c r="E6" s="2">
        <v>38</v>
      </c>
      <c r="F6" s="2">
        <f t="shared" si="0"/>
        <v>25</v>
      </c>
      <c r="G6" s="21" t="s">
        <v>5</v>
      </c>
      <c r="H6" s="2">
        <v>8</v>
      </c>
      <c r="I6" s="2">
        <v>54</v>
      </c>
      <c r="J6" s="2">
        <v>41</v>
      </c>
      <c r="K6" s="2">
        <f t="shared" si="1"/>
        <v>13</v>
      </c>
      <c r="L6" s="21" t="s">
        <v>5</v>
      </c>
      <c r="M6" s="2">
        <v>8</v>
      </c>
      <c r="N6" s="2">
        <v>54</v>
      </c>
      <c r="O6" s="2">
        <v>43</v>
      </c>
      <c r="P6" s="2">
        <f t="shared" si="2"/>
        <v>11</v>
      </c>
      <c r="Q6" s="21" t="s">
        <v>5</v>
      </c>
      <c r="R6" s="2">
        <v>1</v>
      </c>
      <c r="S6" s="2">
        <v>52</v>
      </c>
      <c r="T6" s="2">
        <v>56</v>
      </c>
      <c r="U6" s="2">
        <f t="shared" si="3"/>
        <v>-4</v>
      </c>
      <c r="V6" s="21" t="s">
        <v>5</v>
      </c>
      <c r="W6" s="2">
        <v>1</v>
      </c>
      <c r="X6" s="2">
        <v>36</v>
      </c>
      <c r="Y6" s="2">
        <v>51</v>
      </c>
      <c r="Z6" s="2">
        <f t="shared" si="4"/>
        <v>-15</v>
      </c>
      <c r="AA6" s="21" t="s">
        <v>5</v>
      </c>
      <c r="AB6" s="2">
        <v>8</v>
      </c>
      <c r="AC6" s="2">
        <v>48</v>
      </c>
      <c r="AD6" s="2">
        <v>45</v>
      </c>
      <c r="AE6" s="2">
        <f t="shared" si="5"/>
        <v>3</v>
      </c>
      <c r="AF6" s="21" t="s">
        <v>5</v>
      </c>
      <c r="AG6" s="2">
        <v>9</v>
      </c>
      <c r="AH6" s="2">
        <v>66</v>
      </c>
      <c r="AI6" s="2">
        <v>35</v>
      </c>
      <c r="AJ6" s="2">
        <f t="shared" si="6"/>
        <v>31</v>
      </c>
      <c r="AK6" s="21" t="s">
        <v>5</v>
      </c>
      <c r="AL6" s="2">
        <f t="shared" si="7"/>
        <v>43</v>
      </c>
      <c r="AM6" s="2">
        <f t="shared" si="7"/>
        <v>373</v>
      </c>
      <c r="AN6" s="2">
        <f t="shared" si="7"/>
        <v>309</v>
      </c>
      <c r="AO6" s="2">
        <f t="shared" si="7"/>
        <v>64</v>
      </c>
      <c r="AP6" s="19">
        <f t="shared" si="8"/>
        <v>1.2071197411003236</v>
      </c>
      <c r="AQ6" s="18">
        <v>2</v>
      </c>
      <c r="AR6" s="21" t="str">
        <f>+AK4</f>
        <v>Club Mooloolaba</v>
      </c>
      <c r="AS6" s="20">
        <f t="shared" ref="AS6:AZ7" si="12">+AL4</f>
        <v>34</v>
      </c>
      <c r="AT6" s="20">
        <f t="shared" si="12"/>
        <v>354</v>
      </c>
      <c r="AU6" s="20">
        <f t="shared" si="12"/>
        <v>326</v>
      </c>
      <c r="AV6" s="20">
        <f t="shared" si="12"/>
        <v>28</v>
      </c>
      <c r="AW6" s="42">
        <f t="shared" si="12"/>
        <v>1.0858895705521472</v>
      </c>
      <c r="AX6" s="18"/>
    </row>
    <row r="7" spans="2:52" x14ac:dyDescent="0.25">
      <c r="B7" s="22" t="s">
        <v>11</v>
      </c>
      <c r="C7" s="14">
        <v>0</v>
      </c>
      <c r="D7" s="14">
        <v>36</v>
      </c>
      <c r="E7" s="14">
        <v>51</v>
      </c>
      <c r="F7" s="14">
        <f t="shared" si="0"/>
        <v>-15</v>
      </c>
      <c r="G7" s="22" t="s">
        <v>11</v>
      </c>
      <c r="H7" s="14">
        <v>1</v>
      </c>
      <c r="I7" s="14">
        <v>41</v>
      </c>
      <c r="J7" s="14">
        <v>54</v>
      </c>
      <c r="K7" s="14">
        <f t="shared" si="1"/>
        <v>-13</v>
      </c>
      <c r="L7" s="22" t="s">
        <v>11</v>
      </c>
      <c r="M7" s="14">
        <v>8</v>
      </c>
      <c r="N7" s="2">
        <v>44</v>
      </c>
      <c r="O7" s="14">
        <v>39</v>
      </c>
      <c r="P7" s="2">
        <f t="shared" si="2"/>
        <v>5</v>
      </c>
      <c r="Q7" s="22" t="s">
        <v>11</v>
      </c>
      <c r="R7" s="14">
        <v>9</v>
      </c>
      <c r="S7" s="14">
        <v>64</v>
      </c>
      <c r="T7" s="14">
        <v>35</v>
      </c>
      <c r="U7" s="14">
        <f t="shared" si="3"/>
        <v>29</v>
      </c>
      <c r="V7" s="22" t="s">
        <v>11</v>
      </c>
      <c r="W7" s="14">
        <v>1</v>
      </c>
      <c r="X7" s="14">
        <v>36</v>
      </c>
      <c r="Y7" s="14">
        <v>49</v>
      </c>
      <c r="Z7" s="2">
        <f t="shared" si="4"/>
        <v>-13</v>
      </c>
      <c r="AA7" s="22" t="s">
        <v>11</v>
      </c>
      <c r="AB7" s="14">
        <v>2</v>
      </c>
      <c r="AC7" s="14">
        <v>44</v>
      </c>
      <c r="AD7" s="14">
        <v>51</v>
      </c>
      <c r="AE7" s="2">
        <f t="shared" si="5"/>
        <v>-7</v>
      </c>
      <c r="AF7" s="22" t="s">
        <v>11</v>
      </c>
      <c r="AG7" s="14">
        <v>0.5</v>
      </c>
      <c r="AH7" s="14">
        <v>31</v>
      </c>
      <c r="AI7" s="14">
        <v>60</v>
      </c>
      <c r="AJ7" s="14">
        <f t="shared" si="6"/>
        <v>-29</v>
      </c>
      <c r="AK7" s="22" t="s">
        <v>11</v>
      </c>
      <c r="AL7" s="14">
        <f t="shared" si="7"/>
        <v>21.5</v>
      </c>
      <c r="AM7" s="14">
        <f t="shared" si="7"/>
        <v>296</v>
      </c>
      <c r="AN7" s="14">
        <f t="shared" si="7"/>
        <v>339</v>
      </c>
      <c r="AO7" s="14">
        <f t="shared" si="7"/>
        <v>-43</v>
      </c>
      <c r="AP7" s="25">
        <f t="shared" si="8"/>
        <v>0.87315634218289084</v>
      </c>
      <c r="AQ7" s="26">
        <v>6</v>
      </c>
      <c r="AR7" s="22" t="str">
        <f>+AK5</f>
        <v>Coolum Beach</v>
      </c>
      <c r="AS7" s="41">
        <f t="shared" si="12"/>
        <v>28</v>
      </c>
      <c r="AT7" s="41">
        <f t="shared" si="12"/>
        <v>309</v>
      </c>
      <c r="AU7" s="41">
        <f t="shared" si="12"/>
        <v>352</v>
      </c>
      <c r="AV7" s="41">
        <f t="shared" si="12"/>
        <v>-43</v>
      </c>
      <c r="AW7" s="43">
        <f t="shared" si="12"/>
        <v>0.87784090909090906</v>
      </c>
      <c r="AX7" s="22">
        <f t="shared" si="12"/>
        <v>8</v>
      </c>
      <c r="AY7" s="22" t="str">
        <f t="shared" si="12"/>
        <v>Pelican Waters</v>
      </c>
      <c r="AZ7" s="22">
        <f t="shared" si="12"/>
        <v>41</v>
      </c>
    </row>
    <row r="8" spans="2:52" x14ac:dyDescent="0.25">
      <c r="B8" s="22" t="s">
        <v>7</v>
      </c>
      <c r="C8" s="2">
        <v>9</v>
      </c>
      <c r="D8" s="2">
        <v>51</v>
      </c>
      <c r="E8" s="2">
        <v>36</v>
      </c>
      <c r="F8" s="2">
        <f t="shared" si="0"/>
        <v>15</v>
      </c>
      <c r="G8" s="22" t="s">
        <v>7</v>
      </c>
      <c r="H8" s="2">
        <v>1</v>
      </c>
      <c r="I8" s="2">
        <v>41</v>
      </c>
      <c r="J8" s="2">
        <v>68</v>
      </c>
      <c r="K8" s="2">
        <f t="shared" si="1"/>
        <v>-27</v>
      </c>
      <c r="L8" s="22" t="s">
        <v>7</v>
      </c>
      <c r="M8" s="2">
        <v>8</v>
      </c>
      <c r="N8" s="2">
        <v>42</v>
      </c>
      <c r="O8" s="2">
        <v>37</v>
      </c>
      <c r="P8" s="2">
        <f t="shared" si="2"/>
        <v>5</v>
      </c>
      <c r="Q8" s="22" t="s">
        <v>7</v>
      </c>
      <c r="R8" s="2">
        <v>1</v>
      </c>
      <c r="S8" s="2">
        <v>41</v>
      </c>
      <c r="T8" s="2">
        <v>59</v>
      </c>
      <c r="U8" s="2">
        <f t="shared" si="3"/>
        <v>-18</v>
      </c>
      <c r="V8" s="22" t="s">
        <v>7</v>
      </c>
      <c r="W8" s="2">
        <v>1.5</v>
      </c>
      <c r="X8" s="2">
        <v>41</v>
      </c>
      <c r="Y8" s="2">
        <v>49</v>
      </c>
      <c r="Z8" s="2">
        <f t="shared" si="4"/>
        <v>-8</v>
      </c>
      <c r="AA8" s="22" t="s">
        <v>7</v>
      </c>
      <c r="AB8" s="2">
        <v>0.5</v>
      </c>
      <c r="AC8" s="2">
        <v>36</v>
      </c>
      <c r="AD8" s="2">
        <v>68</v>
      </c>
      <c r="AE8" s="2">
        <f t="shared" si="5"/>
        <v>-32</v>
      </c>
      <c r="AF8" s="22" t="s">
        <v>7</v>
      </c>
      <c r="AG8" s="2">
        <v>0</v>
      </c>
      <c r="AH8" s="2">
        <v>35</v>
      </c>
      <c r="AI8" s="2">
        <v>66</v>
      </c>
      <c r="AJ8" s="2">
        <f t="shared" si="6"/>
        <v>-31</v>
      </c>
      <c r="AK8" s="22" t="s">
        <v>7</v>
      </c>
      <c r="AL8" s="2">
        <f t="shared" si="7"/>
        <v>21</v>
      </c>
      <c r="AM8" s="2">
        <f t="shared" si="7"/>
        <v>287</v>
      </c>
      <c r="AN8" s="2">
        <f t="shared" si="7"/>
        <v>383</v>
      </c>
      <c r="AO8" s="2">
        <f t="shared" si="7"/>
        <v>-96</v>
      </c>
      <c r="AP8" s="19">
        <f t="shared" si="8"/>
        <v>0.74934725848563966</v>
      </c>
      <c r="AQ8" s="18">
        <v>4</v>
      </c>
      <c r="AR8" s="22" t="str">
        <f>+AK7</f>
        <v>Nambour</v>
      </c>
      <c r="AS8" s="41">
        <f t="shared" ref="AS8:AZ10" si="13">+AL7</f>
        <v>21.5</v>
      </c>
      <c r="AT8" s="41">
        <f t="shared" si="13"/>
        <v>296</v>
      </c>
      <c r="AU8" s="41">
        <f t="shared" si="13"/>
        <v>339</v>
      </c>
      <c r="AV8" s="41">
        <f t="shared" si="13"/>
        <v>-43</v>
      </c>
      <c r="AW8" s="43">
        <f t="shared" si="13"/>
        <v>0.87315634218289084</v>
      </c>
      <c r="AX8" s="22">
        <f t="shared" si="13"/>
        <v>6</v>
      </c>
      <c r="AY8" s="22" t="str">
        <f t="shared" si="13"/>
        <v>Coolum Beach</v>
      </c>
      <c r="AZ8" s="22">
        <f t="shared" si="13"/>
        <v>28</v>
      </c>
    </row>
    <row r="9" spans="2:52" x14ac:dyDescent="0.25">
      <c r="B9" s="22" t="s">
        <v>12</v>
      </c>
      <c r="C9" s="2">
        <v>0.5</v>
      </c>
      <c r="D9" s="2">
        <v>45</v>
      </c>
      <c r="E9" s="2">
        <v>51</v>
      </c>
      <c r="F9" s="2">
        <f t="shared" si="0"/>
        <v>-6</v>
      </c>
      <c r="G9" s="22" t="s">
        <v>12</v>
      </c>
      <c r="H9" s="2">
        <v>1.5</v>
      </c>
      <c r="I9" s="2">
        <v>48</v>
      </c>
      <c r="J9" s="2">
        <v>51</v>
      </c>
      <c r="K9" s="2">
        <f t="shared" si="1"/>
        <v>-3</v>
      </c>
      <c r="L9" s="22" t="s">
        <v>12</v>
      </c>
      <c r="M9" s="2">
        <v>1</v>
      </c>
      <c r="N9" s="2">
        <v>37</v>
      </c>
      <c r="O9" s="2">
        <v>42</v>
      </c>
      <c r="P9" s="2">
        <f t="shared" si="2"/>
        <v>-5</v>
      </c>
      <c r="Q9" s="22" t="s">
        <v>12</v>
      </c>
      <c r="R9" s="2">
        <v>0</v>
      </c>
      <c r="S9" s="2">
        <v>35</v>
      </c>
      <c r="T9" s="2">
        <v>64</v>
      </c>
      <c r="U9" s="2">
        <f t="shared" si="3"/>
        <v>-29</v>
      </c>
      <c r="V9" s="22" t="s">
        <v>12</v>
      </c>
      <c r="W9" s="2">
        <v>1</v>
      </c>
      <c r="X9" s="2">
        <v>32</v>
      </c>
      <c r="Y9" s="2">
        <v>50</v>
      </c>
      <c r="Z9" s="2">
        <f t="shared" si="4"/>
        <v>-18</v>
      </c>
      <c r="AA9" s="22" t="s">
        <v>12</v>
      </c>
      <c r="AB9" s="2">
        <v>1</v>
      </c>
      <c r="AC9" s="2">
        <v>45</v>
      </c>
      <c r="AD9" s="2">
        <v>48</v>
      </c>
      <c r="AE9" s="2">
        <f t="shared" si="5"/>
        <v>-3</v>
      </c>
      <c r="AF9" s="22" t="s">
        <v>12</v>
      </c>
      <c r="AG9" s="2">
        <v>0</v>
      </c>
      <c r="AH9" s="2">
        <v>27</v>
      </c>
      <c r="AI9" s="2">
        <v>55</v>
      </c>
      <c r="AJ9" s="2">
        <f t="shared" si="6"/>
        <v>-28</v>
      </c>
      <c r="AK9" s="22" t="s">
        <v>12</v>
      </c>
      <c r="AL9" s="2">
        <f t="shared" si="7"/>
        <v>5</v>
      </c>
      <c r="AM9" s="2">
        <f t="shared" si="7"/>
        <v>269</v>
      </c>
      <c r="AN9" s="2">
        <f t="shared" si="7"/>
        <v>361</v>
      </c>
      <c r="AO9" s="2">
        <f t="shared" si="7"/>
        <v>-92</v>
      </c>
      <c r="AP9" s="19">
        <f t="shared" si="8"/>
        <v>0.74515235457063711</v>
      </c>
      <c r="AQ9" s="18">
        <v>7</v>
      </c>
      <c r="AR9" s="22" t="str">
        <f>+AK8</f>
        <v>Buderim</v>
      </c>
      <c r="AS9" s="41">
        <f t="shared" si="13"/>
        <v>21</v>
      </c>
      <c r="AT9" s="41">
        <f t="shared" si="13"/>
        <v>287</v>
      </c>
      <c r="AU9" s="41">
        <f t="shared" si="13"/>
        <v>383</v>
      </c>
      <c r="AV9" s="41">
        <f t="shared" si="13"/>
        <v>-96</v>
      </c>
      <c r="AW9" s="43">
        <f t="shared" si="13"/>
        <v>0.74934725848563966</v>
      </c>
      <c r="AX9" s="22">
        <f t="shared" si="13"/>
        <v>4</v>
      </c>
      <c r="AY9" s="22" t="str">
        <f t="shared" si="13"/>
        <v>Nambour</v>
      </c>
      <c r="AZ9" s="22">
        <f t="shared" si="13"/>
        <v>21.5</v>
      </c>
    </row>
    <row r="10" spans="2:52" x14ac:dyDescent="0.25">
      <c r="B10" s="21" t="s">
        <v>8</v>
      </c>
      <c r="C10" s="2">
        <v>8.5</v>
      </c>
      <c r="D10" s="2">
        <v>51</v>
      </c>
      <c r="E10" s="2">
        <v>45</v>
      </c>
      <c r="F10" s="2">
        <f t="shared" si="0"/>
        <v>6</v>
      </c>
      <c r="G10" s="21" t="s">
        <v>8</v>
      </c>
      <c r="H10" s="2">
        <v>9</v>
      </c>
      <c r="I10" s="2">
        <v>60</v>
      </c>
      <c r="J10" s="2">
        <v>26</v>
      </c>
      <c r="K10" s="2">
        <f t="shared" si="1"/>
        <v>34</v>
      </c>
      <c r="L10" s="21" t="s">
        <v>8</v>
      </c>
      <c r="M10" s="2">
        <v>1</v>
      </c>
      <c r="N10" s="2">
        <v>43</v>
      </c>
      <c r="O10" s="2">
        <v>54</v>
      </c>
      <c r="P10" s="2">
        <f t="shared" si="2"/>
        <v>-11</v>
      </c>
      <c r="Q10" s="21" t="s">
        <v>8</v>
      </c>
      <c r="R10" s="2">
        <v>0</v>
      </c>
      <c r="S10" s="2">
        <v>28</v>
      </c>
      <c r="T10" s="2">
        <v>79</v>
      </c>
      <c r="U10" s="2">
        <f t="shared" si="3"/>
        <v>-51</v>
      </c>
      <c r="V10" s="21" t="s">
        <v>8</v>
      </c>
      <c r="W10" s="2">
        <v>7.5</v>
      </c>
      <c r="X10" s="2">
        <v>49</v>
      </c>
      <c r="Y10" s="2">
        <v>41</v>
      </c>
      <c r="Z10" s="2">
        <f t="shared" si="4"/>
        <v>8</v>
      </c>
      <c r="AA10" s="21" t="s">
        <v>8</v>
      </c>
      <c r="AB10" s="2">
        <v>7</v>
      </c>
      <c r="AC10" s="2">
        <v>51</v>
      </c>
      <c r="AD10" s="2">
        <v>44</v>
      </c>
      <c r="AE10" s="2">
        <f t="shared" si="5"/>
        <v>7</v>
      </c>
      <c r="AF10" s="21" t="s">
        <v>8</v>
      </c>
      <c r="AG10" s="2">
        <v>8</v>
      </c>
      <c r="AH10" s="2">
        <v>52</v>
      </c>
      <c r="AI10" s="2">
        <v>47</v>
      </c>
      <c r="AJ10" s="2">
        <f t="shared" si="6"/>
        <v>5</v>
      </c>
      <c r="AK10" s="21" t="s">
        <v>8</v>
      </c>
      <c r="AL10" s="2">
        <f t="shared" si="7"/>
        <v>41</v>
      </c>
      <c r="AM10" s="2">
        <f t="shared" si="7"/>
        <v>334</v>
      </c>
      <c r="AN10" s="2">
        <f t="shared" si="7"/>
        <v>336</v>
      </c>
      <c r="AO10" s="2">
        <f t="shared" si="7"/>
        <v>-2</v>
      </c>
      <c r="AP10" s="19">
        <f t="shared" si="8"/>
        <v>0.99404761904761907</v>
      </c>
      <c r="AQ10" s="18">
        <v>3</v>
      </c>
      <c r="AR10" s="21" t="str">
        <f>+AK9</f>
        <v>Tewantin</v>
      </c>
      <c r="AS10" s="20">
        <f t="shared" si="13"/>
        <v>5</v>
      </c>
      <c r="AT10" s="20">
        <f t="shared" si="13"/>
        <v>269</v>
      </c>
      <c r="AU10" s="20">
        <f t="shared" si="13"/>
        <v>361</v>
      </c>
      <c r="AV10" s="20">
        <f t="shared" si="13"/>
        <v>-92</v>
      </c>
      <c r="AW10" s="42">
        <f t="shared" si="13"/>
        <v>0.74515235457063711</v>
      </c>
      <c r="AX10" s="21">
        <f t="shared" si="13"/>
        <v>7</v>
      </c>
      <c r="AY10" s="21" t="str">
        <f t="shared" si="13"/>
        <v>Buderim</v>
      </c>
      <c r="AZ10" s="21">
        <f t="shared" si="13"/>
        <v>21</v>
      </c>
    </row>
    <row r="11" spans="2:52" x14ac:dyDescent="0.25">
      <c r="B11" s="3"/>
      <c r="C11" s="2">
        <f>SUM(C3:C10)</f>
        <v>36</v>
      </c>
      <c r="D11" s="2">
        <f>SUM(D3:D10)</f>
        <v>378</v>
      </c>
      <c r="E11" s="2">
        <f>SUM(E3:E10)</f>
        <v>378</v>
      </c>
      <c r="F11" s="2">
        <f>SUM(F3:F10)</f>
        <v>0</v>
      </c>
      <c r="G11" s="3"/>
      <c r="H11" s="2">
        <f>SUM(H3:H10)</f>
        <v>36</v>
      </c>
      <c r="I11" s="2">
        <f>SUM(I3:I10)</f>
        <v>389</v>
      </c>
      <c r="J11" s="2">
        <f>SUM(J3:J10)</f>
        <v>389</v>
      </c>
      <c r="K11" s="2">
        <f>SUM(K3:K10)</f>
        <v>0</v>
      </c>
      <c r="L11" s="3"/>
      <c r="M11" s="2">
        <f>SUM(M3:M10)</f>
        <v>36</v>
      </c>
      <c r="N11" s="2">
        <f>SUM(N3:N10)</f>
        <v>361</v>
      </c>
      <c r="O11" s="2">
        <f>SUM(O3:O10)</f>
        <v>361</v>
      </c>
      <c r="P11" s="2">
        <f>SUM(P3:P10)</f>
        <v>0</v>
      </c>
      <c r="Q11" s="3"/>
      <c r="R11" s="2">
        <f>SUM(R3:R10)</f>
        <v>36</v>
      </c>
      <c r="S11" s="2">
        <f>SUM(S3:S10)</f>
        <v>414</v>
      </c>
      <c r="T11" s="2">
        <f>SUM(T3:T10)</f>
        <v>414</v>
      </c>
      <c r="U11" s="2">
        <f>SUM(U3:U10)</f>
        <v>0</v>
      </c>
      <c r="V11" s="3"/>
      <c r="W11" s="2">
        <f>SUM(W3:W10)</f>
        <v>36</v>
      </c>
      <c r="X11" s="2">
        <f>SUM(X3:X10)</f>
        <v>344</v>
      </c>
      <c r="Y11" s="2">
        <f>SUM(Y3:Y10)</f>
        <v>344</v>
      </c>
      <c r="Z11" s="2">
        <f>SUM(Z3:Z10)</f>
        <v>0</v>
      </c>
      <c r="AA11" s="3"/>
      <c r="AB11" s="2">
        <f>SUM(AB3:AB10)</f>
        <v>36</v>
      </c>
      <c r="AC11" s="2">
        <f>SUM(AC3:AC10)</f>
        <v>397</v>
      </c>
      <c r="AD11" s="2">
        <f>SUM(AD3:AD10)</f>
        <v>397</v>
      </c>
      <c r="AE11" s="2">
        <f>SUM(AE3:AE10)</f>
        <v>0</v>
      </c>
      <c r="AF11" s="3"/>
      <c r="AG11" s="2">
        <f>SUM(AG3:AG10)</f>
        <v>36</v>
      </c>
      <c r="AH11" s="2">
        <f>SUM(AH3:AH10)</f>
        <v>373</v>
      </c>
      <c r="AI11" s="2">
        <f>SUM(AI3:AI10)</f>
        <v>373</v>
      </c>
      <c r="AJ11" s="2">
        <f>SUM(AJ3:AJ10)</f>
        <v>0</v>
      </c>
      <c r="AK11" s="3"/>
      <c r="AL11" s="2">
        <f>SUM(AL3:AL10)</f>
        <v>252</v>
      </c>
      <c r="AM11" s="2">
        <f>SUM(AM3:AM10)</f>
        <v>2656</v>
      </c>
      <c r="AN11" s="2">
        <f>SUM(AN3:AN10)</f>
        <v>2656</v>
      </c>
      <c r="AO11" s="2">
        <f>SUM(AO3:AO10)</f>
        <v>0</v>
      </c>
      <c r="AR11" s="3"/>
      <c r="AS11" s="2">
        <f>SUM(AS3:AS10)</f>
        <v>252</v>
      </c>
      <c r="AT11" s="2">
        <f>SUM(AT3:AT10)</f>
        <v>2656</v>
      </c>
      <c r="AU11" s="2">
        <f>SUM(AU3:AU10)</f>
        <v>2656</v>
      </c>
      <c r="AV11" s="2">
        <f>SUM(AV3:AV10)</f>
        <v>0</v>
      </c>
    </row>
    <row r="12" spans="2:52" x14ac:dyDescent="0.25">
      <c r="C12" s="4">
        <v>36</v>
      </c>
      <c r="D12" s="4"/>
      <c r="E12" s="4"/>
      <c r="F12" s="4"/>
      <c r="H12" s="4">
        <v>36</v>
      </c>
      <c r="I12" s="4"/>
      <c r="J12" s="4"/>
      <c r="K12" s="4"/>
      <c r="M12" s="4">
        <v>36</v>
      </c>
      <c r="N12" s="4"/>
      <c r="O12" s="4"/>
      <c r="P12" s="4"/>
      <c r="R12" s="4">
        <v>36</v>
      </c>
      <c r="S12" s="4"/>
      <c r="T12" s="4"/>
      <c r="U12" s="4"/>
      <c r="W12" s="4">
        <v>36</v>
      </c>
      <c r="X12" s="4"/>
      <c r="Y12" s="4"/>
      <c r="Z12" s="4"/>
      <c r="AB12" s="4">
        <v>36</v>
      </c>
      <c r="AC12" s="4"/>
      <c r="AD12" s="4"/>
      <c r="AE12" s="4"/>
      <c r="AG12" s="4">
        <v>36</v>
      </c>
      <c r="AH12" s="4"/>
      <c r="AI12" s="4"/>
      <c r="AJ12" s="4"/>
      <c r="AL12" s="27">
        <f>7*36</f>
        <v>252</v>
      </c>
      <c r="AM12" s="4"/>
      <c r="AN12" s="4"/>
      <c r="AO12" s="4"/>
      <c r="AS12" s="27">
        <f>7*36</f>
        <v>252</v>
      </c>
      <c r="AT12" s="4"/>
      <c r="AU12" s="4"/>
      <c r="AV12" s="4"/>
    </row>
    <row r="13" spans="2:52" x14ac:dyDescent="0.25">
      <c r="C13" s="4"/>
      <c r="D13" s="4"/>
      <c r="E13" s="4"/>
      <c r="F13" s="4"/>
      <c r="H13" s="4"/>
      <c r="I13" s="4"/>
      <c r="J13" s="4"/>
      <c r="K13" s="4"/>
      <c r="L13" s="16"/>
      <c r="M13" s="17"/>
      <c r="N13" s="17"/>
      <c r="O13" s="4"/>
      <c r="P13" s="4"/>
      <c r="R13" s="4"/>
      <c r="S13" s="4"/>
      <c r="T13" s="4"/>
      <c r="U13" s="4"/>
      <c r="W13" s="4"/>
      <c r="X13" s="4"/>
      <c r="Y13" s="4"/>
      <c r="Z13" s="4"/>
      <c r="AB13" s="4"/>
      <c r="AC13" s="4"/>
      <c r="AD13" s="4"/>
      <c r="AE13" s="4"/>
      <c r="AG13" s="4"/>
      <c r="AH13" s="4"/>
      <c r="AI13" s="4"/>
      <c r="AJ13" s="4"/>
      <c r="AN13" s="4"/>
      <c r="AO13" s="4"/>
    </row>
    <row r="14" spans="2:52" x14ac:dyDescent="0.25">
      <c r="C14" s="4"/>
      <c r="D14" s="4"/>
      <c r="E14" s="4"/>
      <c r="F14" s="4"/>
      <c r="H14" s="4"/>
      <c r="I14" s="4"/>
      <c r="J14" s="4"/>
      <c r="K14" s="4"/>
      <c r="M14" s="4"/>
      <c r="N14" s="4"/>
      <c r="O14" s="4"/>
      <c r="P14" s="4"/>
      <c r="R14" s="4"/>
      <c r="S14" s="4"/>
      <c r="T14" s="4"/>
      <c r="U14" s="4"/>
      <c r="W14" s="4"/>
      <c r="X14" s="4"/>
      <c r="Y14" s="4"/>
      <c r="Z14" s="4"/>
      <c r="AB14" s="4"/>
      <c r="AC14" s="4"/>
      <c r="AD14" s="4"/>
      <c r="AE14" s="4"/>
      <c r="AG14" s="4"/>
      <c r="AH14" s="4"/>
      <c r="AI14" s="4"/>
      <c r="AJ14" s="4"/>
      <c r="AL14" s="4"/>
      <c r="AM14" s="4"/>
      <c r="AN14" s="4"/>
      <c r="AO14" s="4"/>
    </row>
    <row r="15" spans="2:52" x14ac:dyDescent="0.25">
      <c r="C15" s="4"/>
      <c r="D15" s="4"/>
      <c r="E15" s="4"/>
      <c r="F15" s="4"/>
      <c r="H15" s="4"/>
      <c r="I15" s="4"/>
      <c r="J15" s="4"/>
      <c r="K15" s="4"/>
      <c r="M15" s="4"/>
      <c r="N15" s="4"/>
      <c r="O15" s="4"/>
      <c r="P15" s="4"/>
      <c r="R15" s="4"/>
      <c r="S15" s="4"/>
      <c r="T15" s="4"/>
      <c r="U15" s="4"/>
      <c r="W15" s="4"/>
      <c r="X15" s="4"/>
      <c r="Y15" s="4"/>
      <c r="Z15" s="4"/>
      <c r="AB15" s="4"/>
      <c r="AC15" s="4"/>
      <c r="AD15" s="4"/>
      <c r="AE15" s="4"/>
      <c r="AG15" s="4"/>
      <c r="AH15" s="4"/>
      <c r="AI15" s="4"/>
      <c r="AJ15" s="4"/>
      <c r="AL15" s="4"/>
      <c r="AM15" s="4"/>
      <c r="AN15" s="4"/>
      <c r="AO15" s="4"/>
    </row>
    <row r="16" spans="2:52" x14ac:dyDescent="0.25">
      <c r="C16" s="4"/>
      <c r="D16" s="4"/>
      <c r="E16" s="4"/>
      <c r="F16" s="4"/>
      <c r="H16" s="4"/>
      <c r="I16" s="4"/>
      <c r="J16" s="4"/>
      <c r="K16" s="4"/>
      <c r="M16" s="4"/>
      <c r="N16" s="4"/>
      <c r="O16" s="4"/>
      <c r="P16" s="4"/>
      <c r="R16" s="4"/>
      <c r="S16" s="4"/>
      <c r="T16" s="4"/>
      <c r="U16" s="4"/>
      <c r="W16" s="4"/>
      <c r="X16" s="4"/>
      <c r="Y16" s="4"/>
      <c r="Z16" s="4"/>
      <c r="AB16" s="4"/>
      <c r="AC16" s="4"/>
      <c r="AD16" s="4"/>
      <c r="AE16" s="4"/>
      <c r="AG16" s="4"/>
      <c r="AH16" s="4"/>
      <c r="AI16" s="4"/>
      <c r="AJ16" s="4"/>
      <c r="AL16" s="4"/>
      <c r="AM16" s="4"/>
      <c r="AN16" s="4"/>
      <c r="AO16" s="4"/>
    </row>
    <row r="17" spans="2:49" ht="16.5" thickBot="1" x14ac:dyDescent="0.3">
      <c r="C17" s="4"/>
      <c r="D17" s="4"/>
      <c r="E17" s="4"/>
      <c r="F17" s="4"/>
      <c r="H17" s="4"/>
      <c r="I17" s="4"/>
      <c r="J17" s="4"/>
      <c r="K17" s="4"/>
      <c r="M17" s="4"/>
      <c r="N17" s="4"/>
      <c r="O17" s="4"/>
      <c r="P17" s="4"/>
      <c r="R17" s="4"/>
      <c r="S17" s="4"/>
      <c r="T17" s="4"/>
      <c r="U17" s="4"/>
      <c r="W17" s="4"/>
      <c r="X17" s="4"/>
      <c r="Y17" s="4"/>
      <c r="Z17" s="4"/>
      <c r="AB17" s="4"/>
      <c r="AC17" s="4"/>
      <c r="AD17" s="4"/>
      <c r="AE17" s="4"/>
      <c r="AG17" s="4"/>
      <c r="AH17" s="4"/>
      <c r="AI17" s="4"/>
      <c r="AJ17" s="4"/>
      <c r="AL17" s="4"/>
      <c r="AM17" s="4"/>
      <c r="AN17" s="4"/>
      <c r="AO17" s="4"/>
    </row>
    <row r="18" spans="2:49" ht="16.5" thickBot="1" x14ac:dyDescent="0.3">
      <c r="B18" s="5" t="s">
        <v>21</v>
      </c>
      <c r="D18" s="11" t="s">
        <v>15</v>
      </c>
      <c r="E18" s="12"/>
      <c r="G18" s="5" t="s">
        <v>21</v>
      </c>
      <c r="I18" s="11" t="s">
        <v>16</v>
      </c>
      <c r="J18" s="12"/>
      <c r="L18" s="5" t="s">
        <v>21</v>
      </c>
      <c r="N18" s="11" t="s">
        <v>17</v>
      </c>
      <c r="O18" s="12"/>
      <c r="Q18" s="5" t="s">
        <v>21</v>
      </c>
      <c r="S18" s="11" t="s">
        <v>10</v>
      </c>
      <c r="T18" s="12"/>
      <c r="V18" s="5" t="s">
        <v>21</v>
      </c>
      <c r="X18" s="11" t="s">
        <v>18</v>
      </c>
      <c r="Y18" s="12"/>
      <c r="AA18" s="5" t="s">
        <v>21</v>
      </c>
      <c r="AD18" s="12"/>
      <c r="AF18" s="5" t="s">
        <v>21</v>
      </c>
      <c r="AH18" s="11" t="s">
        <v>20</v>
      </c>
      <c r="AI18" s="12"/>
      <c r="AK18" s="5" t="s">
        <v>21</v>
      </c>
      <c r="AM18" s="11" t="s">
        <v>30</v>
      </c>
      <c r="AN18" s="12"/>
      <c r="AR18" s="5" t="s">
        <v>21</v>
      </c>
      <c r="AS18" s="1"/>
      <c r="AT18" s="55" t="s">
        <v>31</v>
      </c>
      <c r="AU18" s="56"/>
      <c r="AV18" s="57"/>
    </row>
    <row r="19" spans="2:49" x14ac:dyDescent="0.25">
      <c r="B19" s="20" t="s">
        <v>0</v>
      </c>
      <c r="C19" s="9" t="s">
        <v>28</v>
      </c>
      <c r="D19" s="10" t="s">
        <v>1</v>
      </c>
      <c r="E19" s="10" t="s">
        <v>2</v>
      </c>
      <c r="F19" s="9" t="s">
        <v>3</v>
      </c>
      <c r="G19" s="20" t="s">
        <v>0</v>
      </c>
      <c r="H19" s="9" t="s">
        <v>28</v>
      </c>
      <c r="I19" s="10" t="s">
        <v>1</v>
      </c>
      <c r="J19" s="10" t="s">
        <v>2</v>
      </c>
      <c r="K19" s="9" t="s">
        <v>3</v>
      </c>
      <c r="L19" s="20" t="s">
        <v>0</v>
      </c>
      <c r="M19" s="9" t="s">
        <v>28</v>
      </c>
      <c r="N19" s="10" t="s">
        <v>1</v>
      </c>
      <c r="O19" s="10" t="s">
        <v>2</v>
      </c>
      <c r="P19" s="9" t="s">
        <v>3</v>
      </c>
      <c r="Q19" s="20" t="s">
        <v>0</v>
      </c>
      <c r="R19" s="9" t="s">
        <v>28</v>
      </c>
      <c r="S19" s="10" t="s">
        <v>1</v>
      </c>
      <c r="T19" s="10" t="s">
        <v>2</v>
      </c>
      <c r="U19" s="9" t="s">
        <v>3</v>
      </c>
      <c r="V19" s="20" t="s">
        <v>0</v>
      </c>
      <c r="W19" s="9" t="s">
        <v>28</v>
      </c>
      <c r="X19" s="10" t="s">
        <v>1</v>
      </c>
      <c r="Y19" s="10" t="s">
        <v>2</v>
      </c>
      <c r="Z19" s="9" t="s">
        <v>3</v>
      </c>
      <c r="AA19" s="20" t="s">
        <v>0</v>
      </c>
      <c r="AB19" s="9" t="s">
        <v>28</v>
      </c>
      <c r="AC19" s="10" t="s">
        <v>1</v>
      </c>
      <c r="AD19" s="10" t="s">
        <v>2</v>
      </c>
      <c r="AE19" s="9" t="s">
        <v>3</v>
      </c>
      <c r="AF19" s="20" t="s">
        <v>0</v>
      </c>
      <c r="AG19" s="9" t="s">
        <v>28</v>
      </c>
      <c r="AH19" s="10" t="s">
        <v>1</v>
      </c>
      <c r="AI19" s="10" t="s">
        <v>2</v>
      </c>
      <c r="AJ19" s="9" t="s">
        <v>3</v>
      </c>
      <c r="AK19" s="20" t="s">
        <v>0</v>
      </c>
      <c r="AL19" s="9" t="s">
        <v>28</v>
      </c>
      <c r="AM19" s="10" t="s">
        <v>1</v>
      </c>
      <c r="AN19" s="10" t="s">
        <v>2</v>
      </c>
      <c r="AO19" s="9" t="s">
        <v>3</v>
      </c>
      <c r="AP19" s="24" t="s">
        <v>9</v>
      </c>
      <c r="AR19" s="20" t="s">
        <v>0</v>
      </c>
      <c r="AS19" s="9" t="s">
        <v>28</v>
      </c>
      <c r="AT19" s="10" t="s">
        <v>1</v>
      </c>
      <c r="AU19" s="10" t="s">
        <v>2</v>
      </c>
      <c r="AV19" s="10" t="s">
        <v>3</v>
      </c>
      <c r="AW19" s="24" t="s">
        <v>9</v>
      </c>
    </row>
    <row r="20" spans="2:49" x14ac:dyDescent="0.25">
      <c r="B20" s="21" t="s">
        <v>4</v>
      </c>
      <c r="C20" s="2">
        <v>9</v>
      </c>
      <c r="D20" s="2">
        <v>72</v>
      </c>
      <c r="E20" s="2">
        <v>43</v>
      </c>
      <c r="F20" s="2">
        <f t="shared" ref="F20:F27" si="14">+D20-E20</f>
        <v>29</v>
      </c>
      <c r="G20" s="21" t="s">
        <v>4</v>
      </c>
      <c r="H20" s="2">
        <v>1</v>
      </c>
      <c r="I20" s="2">
        <v>54</v>
      </c>
      <c r="J20" s="2">
        <v>61</v>
      </c>
      <c r="K20" s="2">
        <f t="shared" ref="K20:K27" si="15">+I20-J20</f>
        <v>-7</v>
      </c>
      <c r="L20" s="21" t="s">
        <v>4</v>
      </c>
      <c r="M20" s="2">
        <v>1</v>
      </c>
      <c r="N20" s="2">
        <v>55</v>
      </c>
      <c r="O20" s="2">
        <v>69</v>
      </c>
      <c r="P20" s="2">
        <f t="shared" ref="P20:P27" si="16">+N20-O20</f>
        <v>-14</v>
      </c>
      <c r="Q20" s="21" t="s">
        <v>4</v>
      </c>
      <c r="R20" s="2">
        <v>9</v>
      </c>
      <c r="S20" s="2">
        <v>68</v>
      </c>
      <c r="T20" s="2">
        <v>43</v>
      </c>
      <c r="U20" s="2">
        <f t="shared" ref="U20:U27" si="17">+S20-T20</f>
        <v>25</v>
      </c>
      <c r="V20" s="21" t="s">
        <v>4</v>
      </c>
      <c r="W20" s="2"/>
      <c r="X20" s="2"/>
      <c r="Y20" s="2"/>
      <c r="Z20" s="2">
        <f t="shared" ref="Z20:Z27" si="18">+X20-Y20</f>
        <v>0</v>
      </c>
      <c r="AA20" s="21" t="s">
        <v>4</v>
      </c>
      <c r="AB20" s="2"/>
      <c r="AC20" s="2"/>
      <c r="AD20" s="2"/>
      <c r="AE20" s="2">
        <f t="shared" ref="AE20:AE27" si="19">+AC20-AD20</f>
        <v>0</v>
      </c>
      <c r="AF20" s="21" t="s">
        <v>4</v>
      </c>
      <c r="AG20" s="2"/>
      <c r="AH20" s="2"/>
      <c r="AI20" s="2"/>
      <c r="AJ20" s="2">
        <f t="shared" ref="AJ20:AJ27" si="20">+AH20-AI20</f>
        <v>0</v>
      </c>
      <c r="AK20" s="21" t="s">
        <v>4</v>
      </c>
      <c r="AL20" s="2">
        <f t="shared" ref="AL20:AO27" si="21">+C20+H20+M20+R20+W20+AB20+AG20</f>
        <v>20</v>
      </c>
      <c r="AM20" s="2">
        <f t="shared" si="21"/>
        <v>249</v>
      </c>
      <c r="AN20" s="2">
        <f t="shared" si="21"/>
        <v>216</v>
      </c>
      <c r="AO20" s="2">
        <f t="shared" si="21"/>
        <v>33</v>
      </c>
      <c r="AP20" s="19">
        <f>+AM20/AN20</f>
        <v>1.1527777777777777</v>
      </c>
      <c r="AQ20" s="18">
        <v>4</v>
      </c>
      <c r="AR20" s="51" t="str">
        <f>+AK25</f>
        <v>Waves Caloundra</v>
      </c>
      <c r="AS20" s="20">
        <f t="shared" ref="AS20:AW20" si="22">+AL25</f>
        <v>33.5</v>
      </c>
      <c r="AT20" s="20">
        <f t="shared" si="22"/>
        <v>258</v>
      </c>
      <c r="AU20" s="20">
        <f t="shared" si="22"/>
        <v>200</v>
      </c>
      <c r="AV20" s="20">
        <f t="shared" si="22"/>
        <v>58</v>
      </c>
      <c r="AW20" s="42">
        <f t="shared" si="22"/>
        <v>1.29</v>
      </c>
    </row>
    <row r="21" spans="2:49" x14ac:dyDescent="0.25">
      <c r="B21" s="21" t="s">
        <v>5</v>
      </c>
      <c r="C21" s="2">
        <v>0</v>
      </c>
      <c r="D21" s="2">
        <v>43</v>
      </c>
      <c r="E21" s="2">
        <v>72</v>
      </c>
      <c r="F21" s="2">
        <f t="shared" si="14"/>
        <v>-29</v>
      </c>
      <c r="G21" s="21" t="s">
        <v>5</v>
      </c>
      <c r="H21" s="2">
        <v>7</v>
      </c>
      <c r="I21" s="2">
        <v>65</v>
      </c>
      <c r="J21" s="2">
        <v>55</v>
      </c>
      <c r="K21" s="2">
        <f t="shared" si="15"/>
        <v>10</v>
      </c>
      <c r="L21" s="21" t="s">
        <v>5</v>
      </c>
      <c r="M21" s="2">
        <v>9</v>
      </c>
      <c r="N21" s="2">
        <v>0</v>
      </c>
      <c r="O21" s="2">
        <v>0</v>
      </c>
      <c r="P21" s="2">
        <f t="shared" si="16"/>
        <v>0</v>
      </c>
      <c r="Q21" s="21" t="s">
        <v>5</v>
      </c>
      <c r="R21" s="2">
        <v>1</v>
      </c>
      <c r="S21" s="2">
        <v>55</v>
      </c>
      <c r="T21" s="2">
        <v>61</v>
      </c>
      <c r="U21" s="2">
        <f t="shared" si="17"/>
        <v>-6</v>
      </c>
      <c r="V21" s="21" t="s">
        <v>5</v>
      </c>
      <c r="W21" s="2"/>
      <c r="X21" s="2"/>
      <c r="Y21" s="2"/>
      <c r="Z21" s="2">
        <f t="shared" si="18"/>
        <v>0</v>
      </c>
      <c r="AA21" s="21" t="s">
        <v>5</v>
      </c>
      <c r="AB21" s="2"/>
      <c r="AC21" s="2"/>
      <c r="AD21" s="2"/>
      <c r="AE21" s="2">
        <f t="shared" si="19"/>
        <v>0</v>
      </c>
      <c r="AF21" s="21" t="s">
        <v>5</v>
      </c>
      <c r="AG21" s="2"/>
      <c r="AH21" s="2"/>
      <c r="AI21" s="2"/>
      <c r="AJ21" s="2">
        <f t="shared" si="20"/>
        <v>0</v>
      </c>
      <c r="AK21" s="21" t="s">
        <v>5</v>
      </c>
      <c r="AL21" s="2">
        <f t="shared" si="21"/>
        <v>17</v>
      </c>
      <c r="AM21" s="2">
        <f t="shared" si="21"/>
        <v>163</v>
      </c>
      <c r="AN21" s="2">
        <f t="shared" si="21"/>
        <v>188</v>
      </c>
      <c r="AO21" s="2">
        <f t="shared" si="21"/>
        <v>-25</v>
      </c>
      <c r="AP21" s="19">
        <f t="shared" ref="AP21:AP27" si="23">+AM21/AN21</f>
        <v>0.86702127659574468</v>
      </c>
      <c r="AQ21" s="18">
        <v>1</v>
      </c>
      <c r="AR21" s="51" t="str">
        <f>+AK22</f>
        <v>Club Mooloolaba</v>
      </c>
      <c r="AS21" s="20">
        <f t="shared" ref="AS21:AW21" si="24">+AL22</f>
        <v>25</v>
      </c>
      <c r="AT21" s="20">
        <f t="shared" si="24"/>
        <v>229</v>
      </c>
      <c r="AU21" s="20">
        <f t="shared" si="24"/>
        <v>237</v>
      </c>
      <c r="AV21" s="20">
        <f t="shared" si="24"/>
        <v>-8</v>
      </c>
      <c r="AW21" s="42">
        <f t="shared" si="24"/>
        <v>0.96624472573839659</v>
      </c>
    </row>
    <row r="22" spans="2:49" x14ac:dyDescent="0.25">
      <c r="B22" s="21" t="s">
        <v>32</v>
      </c>
      <c r="C22" s="14">
        <v>1</v>
      </c>
      <c r="D22" s="14">
        <v>44</v>
      </c>
      <c r="E22" s="14">
        <v>73</v>
      </c>
      <c r="F22" s="14">
        <f t="shared" si="14"/>
        <v>-29</v>
      </c>
      <c r="G22" s="21" t="s">
        <v>32</v>
      </c>
      <c r="H22" s="14">
        <v>8</v>
      </c>
      <c r="I22" s="14">
        <v>61</v>
      </c>
      <c r="J22" s="14">
        <v>54</v>
      </c>
      <c r="K22" s="14">
        <f t="shared" si="15"/>
        <v>7</v>
      </c>
      <c r="L22" s="21" t="s">
        <v>32</v>
      </c>
      <c r="M22" s="14">
        <v>8</v>
      </c>
      <c r="N22" s="14">
        <v>63</v>
      </c>
      <c r="O22" s="14">
        <v>55</v>
      </c>
      <c r="P22" s="14">
        <f t="shared" si="16"/>
        <v>8</v>
      </c>
      <c r="Q22" s="21" t="s">
        <v>32</v>
      </c>
      <c r="R22" s="14">
        <v>8</v>
      </c>
      <c r="S22" s="14">
        <v>61</v>
      </c>
      <c r="T22" s="14">
        <v>55</v>
      </c>
      <c r="U22" s="14">
        <f t="shared" si="17"/>
        <v>6</v>
      </c>
      <c r="V22" s="21" t="s">
        <v>32</v>
      </c>
      <c r="W22" s="14"/>
      <c r="X22" s="14"/>
      <c r="Y22" s="14"/>
      <c r="Z22" s="14">
        <f t="shared" si="18"/>
        <v>0</v>
      </c>
      <c r="AA22" s="21" t="s">
        <v>32</v>
      </c>
      <c r="AB22" s="14"/>
      <c r="AC22" s="14"/>
      <c r="AD22" s="14"/>
      <c r="AE22" s="14">
        <f t="shared" si="19"/>
        <v>0</v>
      </c>
      <c r="AF22" s="21" t="s">
        <v>32</v>
      </c>
      <c r="AG22" s="14"/>
      <c r="AH22" s="14"/>
      <c r="AI22" s="14"/>
      <c r="AJ22" s="14">
        <f t="shared" si="20"/>
        <v>0</v>
      </c>
      <c r="AK22" s="21" t="s">
        <v>32</v>
      </c>
      <c r="AL22" s="2">
        <f t="shared" si="21"/>
        <v>25</v>
      </c>
      <c r="AM22" s="2">
        <f t="shared" si="21"/>
        <v>229</v>
      </c>
      <c r="AN22" s="2">
        <f t="shared" si="21"/>
        <v>237</v>
      </c>
      <c r="AO22" s="14">
        <f t="shared" si="21"/>
        <v>-8</v>
      </c>
      <c r="AP22" s="25">
        <f t="shared" si="23"/>
        <v>0.96624472573839659</v>
      </c>
      <c r="AQ22" s="26">
        <v>2</v>
      </c>
      <c r="AR22" s="65" t="str">
        <f>+AK20</f>
        <v>Club Kawana</v>
      </c>
      <c r="AS22" s="41">
        <f t="shared" ref="AS22:AW22" si="25">+AL20</f>
        <v>20</v>
      </c>
      <c r="AT22" s="41">
        <f t="shared" si="25"/>
        <v>249</v>
      </c>
      <c r="AU22" s="41">
        <f t="shared" si="25"/>
        <v>216</v>
      </c>
      <c r="AV22" s="41">
        <f t="shared" si="25"/>
        <v>33</v>
      </c>
      <c r="AW22" s="43">
        <f t="shared" si="25"/>
        <v>1.1527777777777777</v>
      </c>
    </row>
    <row r="23" spans="2:49" x14ac:dyDescent="0.25">
      <c r="B23" s="21" t="s">
        <v>33</v>
      </c>
      <c r="C23" s="2">
        <v>8</v>
      </c>
      <c r="D23" s="2">
        <v>73</v>
      </c>
      <c r="E23" s="2">
        <v>44</v>
      </c>
      <c r="F23" s="2">
        <f t="shared" si="14"/>
        <v>29</v>
      </c>
      <c r="G23" s="21" t="s">
        <v>33</v>
      </c>
      <c r="H23" s="2">
        <v>0.5</v>
      </c>
      <c r="I23" s="2">
        <v>42</v>
      </c>
      <c r="J23" s="2">
        <v>64</v>
      </c>
      <c r="K23" s="2">
        <f t="shared" si="15"/>
        <v>-22</v>
      </c>
      <c r="L23" s="21" t="s">
        <v>33</v>
      </c>
      <c r="M23" s="2">
        <v>1</v>
      </c>
      <c r="N23" s="2">
        <v>54</v>
      </c>
      <c r="O23" s="2">
        <v>57</v>
      </c>
      <c r="P23" s="2">
        <f t="shared" si="16"/>
        <v>-3</v>
      </c>
      <c r="Q23" s="21" t="s">
        <v>33</v>
      </c>
      <c r="R23" s="2">
        <v>9</v>
      </c>
      <c r="S23" s="2">
        <v>0</v>
      </c>
      <c r="T23" s="2">
        <v>0</v>
      </c>
      <c r="U23" s="2">
        <f t="shared" si="17"/>
        <v>0</v>
      </c>
      <c r="V23" s="21" t="s">
        <v>33</v>
      </c>
      <c r="W23" s="2"/>
      <c r="X23" s="2"/>
      <c r="Y23" s="2"/>
      <c r="Z23" s="2">
        <f t="shared" si="18"/>
        <v>0</v>
      </c>
      <c r="AA23" s="21" t="s">
        <v>33</v>
      </c>
      <c r="AB23" s="2"/>
      <c r="AC23" s="2"/>
      <c r="AD23" s="2"/>
      <c r="AE23" s="2">
        <f t="shared" si="19"/>
        <v>0</v>
      </c>
      <c r="AF23" s="21" t="s">
        <v>33</v>
      </c>
      <c r="AG23" s="2"/>
      <c r="AH23" s="2"/>
      <c r="AI23" s="2"/>
      <c r="AJ23" s="2">
        <f t="shared" si="20"/>
        <v>0</v>
      </c>
      <c r="AK23" s="21" t="s">
        <v>33</v>
      </c>
      <c r="AL23" s="2">
        <f t="shared" si="21"/>
        <v>18.5</v>
      </c>
      <c r="AM23" s="2">
        <f t="shared" si="21"/>
        <v>169</v>
      </c>
      <c r="AN23" s="2">
        <f t="shared" si="21"/>
        <v>165</v>
      </c>
      <c r="AO23" s="2">
        <f t="shared" si="21"/>
        <v>4</v>
      </c>
      <c r="AP23" s="19">
        <f t="shared" si="23"/>
        <v>1.0242424242424242</v>
      </c>
      <c r="AQ23" s="18">
        <v>3</v>
      </c>
      <c r="AR23" s="65" t="str">
        <f>+AK23</f>
        <v>Coolum Beach</v>
      </c>
      <c r="AS23" s="41">
        <f t="shared" ref="AS23:AW23" si="26">+AL23</f>
        <v>18.5</v>
      </c>
      <c r="AT23" s="41">
        <f t="shared" si="26"/>
        <v>169</v>
      </c>
      <c r="AU23" s="41">
        <f t="shared" si="26"/>
        <v>165</v>
      </c>
      <c r="AV23" s="41">
        <f t="shared" si="26"/>
        <v>4</v>
      </c>
      <c r="AW23" s="43">
        <f t="shared" si="26"/>
        <v>1.0242424242424242</v>
      </c>
    </row>
    <row r="24" spans="2:49" x14ac:dyDescent="0.25">
      <c r="B24" s="21" t="s">
        <v>12</v>
      </c>
      <c r="C24" s="2">
        <v>0</v>
      </c>
      <c r="D24" s="2">
        <v>44</v>
      </c>
      <c r="E24" s="2">
        <v>60</v>
      </c>
      <c r="F24" s="2">
        <f t="shared" si="14"/>
        <v>-16</v>
      </c>
      <c r="G24" s="21" t="s">
        <v>12</v>
      </c>
      <c r="H24" s="2">
        <v>9</v>
      </c>
      <c r="I24" s="2">
        <v>0</v>
      </c>
      <c r="J24" s="2">
        <v>0</v>
      </c>
      <c r="K24" s="2">
        <f t="shared" si="15"/>
        <v>0</v>
      </c>
      <c r="L24" s="21" t="s">
        <v>12</v>
      </c>
      <c r="M24" s="2">
        <v>8</v>
      </c>
      <c r="N24" s="2">
        <v>57</v>
      </c>
      <c r="O24" s="2">
        <v>54</v>
      </c>
      <c r="P24" s="2">
        <f t="shared" si="16"/>
        <v>3</v>
      </c>
      <c r="Q24" s="21" t="s">
        <v>12</v>
      </c>
      <c r="R24" s="2">
        <v>0</v>
      </c>
      <c r="S24" s="2">
        <v>43</v>
      </c>
      <c r="T24" s="2">
        <v>68</v>
      </c>
      <c r="U24" s="2">
        <f t="shared" si="17"/>
        <v>-25</v>
      </c>
      <c r="V24" s="21" t="s">
        <v>12</v>
      </c>
      <c r="W24" s="2"/>
      <c r="X24" s="2"/>
      <c r="Y24" s="2"/>
      <c r="Z24" s="2">
        <f t="shared" si="18"/>
        <v>0</v>
      </c>
      <c r="AA24" s="21" t="s">
        <v>12</v>
      </c>
      <c r="AB24" s="2"/>
      <c r="AC24" s="2"/>
      <c r="AD24" s="2"/>
      <c r="AE24" s="2">
        <f t="shared" si="19"/>
        <v>0</v>
      </c>
      <c r="AF24" s="21" t="s">
        <v>12</v>
      </c>
      <c r="AG24" s="2"/>
      <c r="AH24" s="2"/>
      <c r="AI24" s="2"/>
      <c r="AJ24" s="2">
        <f t="shared" si="20"/>
        <v>0</v>
      </c>
      <c r="AK24" s="21" t="s">
        <v>12</v>
      </c>
      <c r="AL24" s="2">
        <f t="shared" si="21"/>
        <v>17</v>
      </c>
      <c r="AM24" s="2">
        <f t="shared" si="21"/>
        <v>144</v>
      </c>
      <c r="AN24" s="2">
        <f t="shared" si="21"/>
        <v>182</v>
      </c>
      <c r="AO24" s="2">
        <f t="shared" si="21"/>
        <v>-38</v>
      </c>
      <c r="AP24" s="19">
        <f t="shared" si="23"/>
        <v>0.79120879120879117</v>
      </c>
      <c r="AQ24" s="18">
        <v>7</v>
      </c>
      <c r="AR24" s="51" t="str">
        <f>+AK21</f>
        <v>Club Maroochy</v>
      </c>
      <c r="AS24" s="20">
        <f t="shared" ref="AS24:AW24" si="27">+AL21</f>
        <v>17</v>
      </c>
      <c r="AT24" s="20">
        <f t="shared" si="27"/>
        <v>163</v>
      </c>
      <c r="AU24" s="20">
        <f t="shared" si="27"/>
        <v>188</v>
      </c>
      <c r="AV24" s="20">
        <f t="shared" si="27"/>
        <v>-25</v>
      </c>
      <c r="AW24" s="42">
        <f t="shared" si="27"/>
        <v>0.86702127659574468</v>
      </c>
    </row>
    <row r="25" spans="2:49" x14ac:dyDescent="0.25">
      <c r="B25" s="22" t="s">
        <v>34</v>
      </c>
      <c r="C25" s="2">
        <v>9</v>
      </c>
      <c r="D25" s="2">
        <v>60</v>
      </c>
      <c r="E25" s="2">
        <v>44</v>
      </c>
      <c r="F25" s="2">
        <f t="shared" si="14"/>
        <v>16</v>
      </c>
      <c r="G25" s="22" t="s">
        <v>34</v>
      </c>
      <c r="H25" s="2">
        <v>8.5</v>
      </c>
      <c r="I25" s="2">
        <v>64</v>
      </c>
      <c r="J25" s="2">
        <v>42</v>
      </c>
      <c r="K25" s="2">
        <f t="shared" si="15"/>
        <v>22</v>
      </c>
      <c r="L25" s="22" t="s">
        <v>34</v>
      </c>
      <c r="M25" s="2">
        <v>8</v>
      </c>
      <c r="N25" s="2">
        <v>69</v>
      </c>
      <c r="O25" s="2">
        <v>55</v>
      </c>
      <c r="P25" s="2">
        <f t="shared" si="16"/>
        <v>14</v>
      </c>
      <c r="Q25" s="22" t="s">
        <v>34</v>
      </c>
      <c r="R25" s="2">
        <v>8</v>
      </c>
      <c r="S25" s="2">
        <v>65</v>
      </c>
      <c r="T25" s="2">
        <v>59</v>
      </c>
      <c r="U25" s="2">
        <f t="shared" si="17"/>
        <v>6</v>
      </c>
      <c r="V25" s="22" t="s">
        <v>34</v>
      </c>
      <c r="W25" s="2"/>
      <c r="X25" s="2"/>
      <c r="Y25" s="2"/>
      <c r="Z25" s="2">
        <f t="shared" si="18"/>
        <v>0</v>
      </c>
      <c r="AA25" s="22" t="s">
        <v>34</v>
      </c>
      <c r="AB25" s="2"/>
      <c r="AC25" s="2"/>
      <c r="AD25" s="2"/>
      <c r="AE25" s="2">
        <f t="shared" si="19"/>
        <v>0</v>
      </c>
      <c r="AF25" s="22" t="s">
        <v>34</v>
      </c>
      <c r="AG25" s="2"/>
      <c r="AH25" s="2"/>
      <c r="AI25" s="2"/>
      <c r="AJ25" s="2">
        <f t="shared" si="20"/>
        <v>0</v>
      </c>
      <c r="AK25" s="22" t="s">
        <v>34</v>
      </c>
      <c r="AL25" s="2">
        <f t="shared" si="21"/>
        <v>33.5</v>
      </c>
      <c r="AM25" s="2">
        <f t="shared" si="21"/>
        <v>258</v>
      </c>
      <c r="AN25" s="2">
        <f t="shared" si="21"/>
        <v>200</v>
      </c>
      <c r="AO25" s="2">
        <f t="shared" si="21"/>
        <v>58</v>
      </c>
      <c r="AP25" s="19">
        <f t="shared" si="23"/>
        <v>1.29</v>
      </c>
      <c r="AQ25" s="18">
        <v>6</v>
      </c>
      <c r="AR25" s="51" t="str">
        <f>+AK24</f>
        <v>Tewantin</v>
      </c>
      <c r="AS25" s="20">
        <f t="shared" ref="AS25:AW25" si="28">+AL24</f>
        <v>17</v>
      </c>
      <c r="AT25" s="20">
        <f t="shared" si="28"/>
        <v>144</v>
      </c>
      <c r="AU25" s="20">
        <f t="shared" si="28"/>
        <v>182</v>
      </c>
      <c r="AV25" s="20">
        <f t="shared" si="28"/>
        <v>-38</v>
      </c>
      <c r="AW25" s="42">
        <f t="shared" si="28"/>
        <v>0.79120879120879117</v>
      </c>
    </row>
    <row r="26" spans="2:49" x14ac:dyDescent="0.25">
      <c r="B26" s="21" t="s">
        <v>6</v>
      </c>
      <c r="C26" s="2">
        <v>9</v>
      </c>
      <c r="D26" s="2">
        <v>0</v>
      </c>
      <c r="E26" s="2">
        <v>0</v>
      </c>
      <c r="F26" s="2">
        <f t="shared" si="14"/>
        <v>0</v>
      </c>
      <c r="G26" s="21" t="s">
        <v>6</v>
      </c>
      <c r="H26" s="2">
        <v>2</v>
      </c>
      <c r="I26" s="2">
        <v>55</v>
      </c>
      <c r="J26" s="2">
        <v>65</v>
      </c>
      <c r="K26" s="2">
        <f t="shared" si="15"/>
        <v>-10</v>
      </c>
      <c r="L26" s="21" t="s">
        <v>6</v>
      </c>
      <c r="M26" s="2">
        <v>1</v>
      </c>
      <c r="N26" s="2">
        <v>55</v>
      </c>
      <c r="O26" s="2">
        <v>63</v>
      </c>
      <c r="P26" s="2">
        <f t="shared" si="16"/>
        <v>-8</v>
      </c>
      <c r="Q26" s="21" t="s">
        <v>6</v>
      </c>
      <c r="R26" s="2">
        <v>1</v>
      </c>
      <c r="S26" s="2">
        <v>59</v>
      </c>
      <c r="T26" s="2">
        <v>65</v>
      </c>
      <c r="U26" s="2">
        <f t="shared" si="17"/>
        <v>-6</v>
      </c>
      <c r="V26" s="21" t="s">
        <v>6</v>
      </c>
      <c r="W26" s="2"/>
      <c r="X26" s="2"/>
      <c r="Y26" s="2"/>
      <c r="Z26" s="2">
        <f t="shared" si="18"/>
        <v>0</v>
      </c>
      <c r="AA26" s="21" t="s">
        <v>6</v>
      </c>
      <c r="AB26" s="2"/>
      <c r="AC26" s="2"/>
      <c r="AD26" s="2"/>
      <c r="AE26" s="2">
        <f t="shared" si="19"/>
        <v>0</v>
      </c>
      <c r="AF26" s="21" t="s">
        <v>6</v>
      </c>
      <c r="AG26" s="2"/>
      <c r="AH26" s="2"/>
      <c r="AI26" s="2"/>
      <c r="AJ26" s="2">
        <f t="shared" si="20"/>
        <v>0</v>
      </c>
      <c r="AK26" s="21" t="s">
        <v>6</v>
      </c>
      <c r="AL26" s="2">
        <f t="shared" si="21"/>
        <v>13</v>
      </c>
      <c r="AM26" s="2">
        <f t="shared" si="21"/>
        <v>169</v>
      </c>
      <c r="AN26" s="2">
        <f t="shared" si="21"/>
        <v>193</v>
      </c>
      <c r="AO26" s="2">
        <f t="shared" si="21"/>
        <v>-24</v>
      </c>
      <c r="AP26" s="19">
        <f t="shared" si="23"/>
        <v>0.87564766839378239</v>
      </c>
      <c r="AQ26" s="18">
        <v>5</v>
      </c>
      <c r="AR26" s="51" t="str">
        <f>+AK26</f>
        <v>Woombye</v>
      </c>
      <c r="AS26" s="20">
        <f t="shared" ref="AS26:AW26" si="29">+AL26</f>
        <v>13</v>
      </c>
      <c r="AT26" s="20">
        <f t="shared" si="29"/>
        <v>169</v>
      </c>
      <c r="AU26" s="20">
        <f t="shared" si="29"/>
        <v>193</v>
      </c>
      <c r="AV26" s="20">
        <f t="shared" si="29"/>
        <v>-24</v>
      </c>
      <c r="AW26" s="42">
        <f t="shared" si="29"/>
        <v>0.87564766839378239</v>
      </c>
    </row>
    <row r="27" spans="2:49" x14ac:dyDescent="0.25">
      <c r="B27" s="22"/>
      <c r="C27" s="2"/>
      <c r="D27" s="2"/>
      <c r="E27" s="2"/>
      <c r="F27" s="2">
        <f t="shared" si="14"/>
        <v>0</v>
      </c>
      <c r="G27" s="22"/>
      <c r="H27" s="2"/>
      <c r="I27" s="2"/>
      <c r="J27" s="2"/>
      <c r="K27" s="2">
        <f t="shared" si="15"/>
        <v>0</v>
      </c>
      <c r="L27" s="22"/>
      <c r="M27" s="2"/>
      <c r="N27" s="2"/>
      <c r="O27" s="2"/>
      <c r="P27" s="2">
        <f t="shared" si="16"/>
        <v>0</v>
      </c>
      <c r="Q27" s="22"/>
      <c r="R27" s="2"/>
      <c r="S27" s="2"/>
      <c r="T27" s="2"/>
      <c r="U27" s="2">
        <f t="shared" si="17"/>
        <v>0</v>
      </c>
      <c r="V27" s="22"/>
      <c r="W27" s="2"/>
      <c r="X27" s="2"/>
      <c r="Y27" s="2"/>
      <c r="Z27" s="2">
        <f t="shared" si="18"/>
        <v>0</v>
      </c>
      <c r="AA27" s="22"/>
      <c r="AB27" s="2"/>
      <c r="AC27" s="2"/>
      <c r="AD27" s="2"/>
      <c r="AE27" s="2">
        <f t="shared" si="19"/>
        <v>0</v>
      </c>
      <c r="AF27" s="22"/>
      <c r="AG27" s="2"/>
      <c r="AH27" s="2"/>
      <c r="AI27" s="2"/>
      <c r="AJ27" s="2">
        <f t="shared" si="20"/>
        <v>0</v>
      </c>
      <c r="AK27" s="22"/>
      <c r="AL27" s="2"/>
      <c r="AM27" s="2"/>
      <c r="AN27" s="2"/>
      <c r="AO27" s="2">
        <f t="shared" si="21"/>
        <v>0</v>
      </c>
      <c r="AP27" s="19" t="e">
        <f t="shared" si="23"/>
        <v>#DIV/0!</v>
      </c>
      <c r="AQ27" s="18">
        <v>8</v>
      </c>
      <c r="AR27" s="21"/>
      <c r="AS27" s="2"/>
      <c r="AT27" s="2"/>
      <c r="AU27" s="2"/>
      <c r="AV27" s="2"/>
      <c r="AW27" s="2"/>
    </row>
    <row r="28" spans="2:49" x14ac:dyDescent="0.25">
      <c r="C28" s="2">
        <v>18</v>
      </c>
      <c r="D28" s="2">
        <v>117</v>
      </c>
      <c r="E28" s="2">
        <v>117</v>
      </c>
      <c r="F28" s="2">
        <f>SUM(F20:F27)</f>
        <v>0</v>
      </c>
      <c r="H28" s="2">
        <f>SUM(H20:H27)</f>
        <v>36</v>
      </c>
      <c r="I28" s="2">
        <f>SUM(I20:I27)</f>
        <v>341</v>
      </c>
      <c r="J28" s="2">
        <f>SUM(J20:J27)</f>
        <v>341</v>
      </c>
      <c r="K28" s="2">
        <f>SUM(K20:K27)</f>
        <v>0</v>
      </c>
      <c r="M28" s="2">
        <f>SUM(M20:M27)</f>
        <v>36</v>
      </c>
      <c r="N28" s="2">
        <f>SUM(N20:N27)</f>
        <v>353</v>
      </c>
      <c r="O28" s="2">
        <f>SUM(O20:O27)</f>
        <v>353</v>
      </c>
      <c r="P28" s="2">
        <f>SUM(P20:P27)</f>
        <v>0</v>
      </c>
      <c r="R28" s="2">
        <f>SUM(R20:R27)</f>
        <v>36</v>
      </c>
      <c r="S28" s="2">
        <f>SUM(S20:S27)</f>
        <v>351</v>
      </c>
      <c r="T28" s="2">
        <f>SUM(T20:T27)</f>
        <v>351</v>
      </c>
      <c r="U28" s="2">
        <f>SUM(U20:U27)</f>
        <v>0</v>
      </c>
      <c r="W28" s="2">
        <f>SUM(W20:W27)</f>
        <v>0</v>
      </c>
      <c r="X28" s="2">
        <f>SUM(X20:X27)</f>
        <v>0</v>
      </c>
      <c r="Y28" s="2">
        <f>SUM(Y20:Y27)</f>
        <v>0</v>
      </c>
      <c r="Z28" s="2">
        <f>SUM(Z20:Z27)</f>
        <v>0</v>
      </c>
      <c r="AB28" s="2">
        <f>SUM(AB20:AB27)</f>
        <v>0</v>
      </c>
      <c r="AC28" s="2">
        <f>SUM(AC20:AC27)</f>
        <v>0</v>
      </c>
      <c r="AD28" s="2">
        <f>SUM(AD20:AD27)</f>
        <v>0</v>
      </c>
      <c r="AE28" s="2">
        <f>SUM(AE20:AE27)</f>
        <v>0</v>
      </c>
      <c r="AG28" s="2">
        <f>SUM(AG20:AG27)</f>
        <v>0</v>
      </c>
      <c r="AH28" s="2">
        <f>SUM(AH20:AH27)</f>
        <v>0</v>
      </c>
      <c r="AI28" s="2">
        <f>SUM(AI20:AI27)</f>
        <v>0</v>
      </c>
      <c r="AJ28" s="2">
        <f>SUM(AJ20:AJ27)</f>
        <v>0</v>
      </c>
      <c r="AL28" s="2">
        <f>SUM(AL20:AL27)</f>
        <v>144</v>
      </c>
      <c r="AM28" s="2">
        <f>SUM(AM20:AM27)</f>
        <v>1381</v>
      </c>
      <c r="AN28" s="2">
        <f>SUM(AN20:AN27)</f>
        <v>1381</v>
      </c>
      <c r="AO28" s="2">
        <f>SUM(AO20:AO27)</f>
        <v>0</v>
      </c>
      <c r="AS28" s="2">
        <f>SUM(AS20:AS27)</f>
        <v>144</v>
      </c>
      <c r="AT28" s="2">
        <f>SUM(AT20:AT27)</f>
        <v>1381</v>
      </c>
      <c r="AU28" s="2">
        <f>SUM(AU20:AU27)</f>
        <v>1381</v>
      </c>
      <c r="AV28" s="2">
        <f>SUM(AV20:AV27)</f>
        <v>0</v>
      </c>
    </row>
    <row r="29" spans="2:49" x14ac:dyDescent="0.25">
      <c r="C29" s="4">
        <v>36</v>
      </c>
      <c r="D29" s="4"/>
      <c r="E29" s="4"/>
      <c r="F29" s="4"/>
      <c r="H29" s="4">
        <v>36</v>
      </c>
      <c r="I29" s="4"/>
      <c r="J29" s="4"/>
      <c r="K29" s="4"/>
      <c r="M29" s="4">
        <v>36</v>
      </c>
      <c r="N29" s="4"/>
      <c r="O29" s="4"/>
      <c r="P29" s="4"/>
      <c r="R29" s="4">
        <v>36</v>
      </c>
      <c r="S29" s="4"/>
      <c r="T29" s="4"/>
      <c r="U29" s="4"/>
      <c r="W29" s="4">
        <v>36</v>
      </c>
      <c r="X29" s="4"/>
      <c r="Y29" s="4"/>
      <c r="Z29" s="4"/>
      <c r="AB29" s="4">
        <v>36</v>
      </c>
      <c r="AC29" s="4"/>
      <c r="AD29" s="4"/>
      <c r="AE29" s="4"/>
      <c r="AG29" s="4">
        <v>36</v>
      </c>
      <c r="AH29" s="4"/>
      <c r="AI29" s="4"/>
      <c r="AJ29" s="4"/>
      <c r="AL29" s="4">
        <f>7*36</f>
        <v>252</v>
      </c>
      <c r="AM29" s="4"/>
      <c r="AN29" s="4"/>
      <c r="AO29" s="4"/>
      <c r="AS29" s="4">
        <f>7*36</f>
        <v>252</v>
      </c>
      <c r="AT29" s="4"/>
      <c r="AU29" s="4"/>
      <c r="AV29" s="4"/>
    </row>
    <row r="30" spans="2:49" x14ac:dyDescent="0.25">
      <c r="B30" s="1" t="s">
        <v>41</v>
      </c>
      <c r="C30" s="4"/>
      <c r="D30" s="4"/>
      <c r="E30" s="4"/>
      <c r="F30" s="4"/>
      <c r="G30" s="1" t="s">
        <v>42</v>
      </c>
      <c r="H30" s="4"/>
      <c r="I30" s="4"/>
      <c r="J30" s="4"/>
      <c r="K30" s="4"/>
      <c r="M30" s="4"/>
      <c r="N30" s="4"/>
      <c r="O30" s="4"/>
      <c r="P30" s="4"/>
      <c r="R30" s="4"/>
      <c r="S30" s="4"/>
      <c r="T30" s="4"/>
      <c r="U30" s="4"/>
      <c r="W30" s="4"/>
      <c r="X30" s="4"/>
      <c r="Y30" s="4"/>
      <c r="Z30" s="4"/>
      <c r="AB30" s="4"/>
      <c r="AC30" s="4"/>
      <c r="AD30" s="4"/>
      <c r="AE30" s="4"/>
      <c r="AG30" s="4"/>
      <c r="AH30" s="4"/>
      <c r="AI30" s="4"/>
      <c r="AJ30" s="4"/>
      <c r="AL30" s="4"/>
      <c r="AM30" s="4"/>
      <c r="AN30" s="4"/>
      <c r="AO30" s="4"/>
    </row>
    <row r="31" spans="2:49" ht="16.5" thickBot="1" x14ac:dyDescent="0.3">
      <c r="C31" s="4"/>
      <c r="D31" s="4"/>
      <c r="E31" s="4"/>
      <c r="F31" s="4"/>
      <c r="H31" s="4"/>
      <c r="I31" s="4"/>
      <c r="J31" s="4"/>
      <c r="K31" s="4"/>
      <c r="M31" s="4"/>
      <c r="N31" s="4"/>
      <c r="O31" s="4"/>
      <c r="P31" s="4"/>
      <c r="R31" s="4"/>
      <c r="S31" s="4"/>
      <c r="T31" s="4"/>
      <c r="U31" s="4"/>
      <c r="W31" s="4"/>
      <c r="X31" s="4"/>
      <c r="Y31" s="4"/>
      <c r="Z31" s="4"/>
      <c r="AB31" s="4"/>
      <c r="AC31" s="4"/>
      <c r="AD31" s="4"/>
      <c r="AE31" s="4"/>
      <c r="AG31" s="4"/>
      <c r="AH31" s="4"/>
      <c r="AI31" s="4"/>
      <c r="AJ31" s="4"/>
      <c r="AL31" s="4"/>
      <c r="AM31" s="4"/>
      <c r="AN31" s="4"/>
      <c r="AO31" s="4"/>
    </row>
    <row r="32" spans="2:49" ht="16.5" thickBot="1" x14ac:dyDescent="0.3">
      <c r="B32" s="28" t="s">
        <v>35</v>
      </c>
      <c r="C32" s="4"/>
      <c r="D32" s="11" t="s">
        <v>15</v>
      </c>
      <c r="E32" s="12"/>
      <c r="F32" s="4"/>
      <c r="G32" s="28" t="s">
        <v>35</v>
      </c>
      <c r="H32" s="4"/>
      <c r="I32" s="29" t="s">
        <v>16</v>
      </c>
      <c r="J32" s="20"/>
      <c r="K32" s="4"/>
      <c r="L32" s="28" t="s">
        <v>35</v>
      </c>
      <c r="M32" s="4"/>
      <c r="N32" s="29" t="s">
        <v>17</v>
      </c>
      <c r="O32" s="20"/>
      <c r="P32" s="4"/>
      <c r="Q32" s="28" t="s">
        <v>35</v>
      </c>
      <c r="R32" s="4"/>
      <c r="S32" s="29" t="s">
        <v>10</v>
      </c>
      <c r="T32" s="20"/>
      <c r="U32" s="4"/>
      <c r="V32" s="28" t="s">
        <v>35</v>
      </c>
      <c r="W32" s="4"/>
      <c r="X32" s="29" t="s">
        <v>18</v>
      </c>
      <c r="Y32" s="20"/>
      <c r="Z32" s="4"/>
      <c r="AA32" s="28" t="s">
        <v>35</v>
      </c>
      <c r="AB32" s="4"/>
      <c r="AC32" s="29" t="s">
        <v>19</v>
      </c>
      <c r="AD32" s="20"/>
      <c r="AE32" s="4"/>
      <c r="AF32" s="28" t="s">
        <v>35</v>
      </c>
      <c r="AG32" s="4"/>
      <c r="AH32" s="35" t="s">
        <v>20</v>
      </c>
      <c r="AI32" s="20"/>
      <c r="AJ32" s="4"/>
      <c r="AK32" s="28" t="s">
        <v>35</v>
      </c>
      <c r="AL32" s="4"/>
      <c r="AM32" s="29" t="s">
        <v>30</v>
      </c>
      <c r="AN32" s="20"/>
      <c r="AO32" s="4"/>
      <c r="AR32" s="28" t="s">
        <v>35</v>
      </c>
      <c r="AT32" s="55" t="s">
        <v>31</v>
      </c>
      <c r="AU32" s="58"/>
      <c r="AV32" s="57"/>
    </row>
    <row r="33" spans="2:49" x14ac:dyDescent="0.25">
      <c r="B33" s="20" t="s">
        <v>0</v>
      </c>
      <c r="C33" s="9" t="s">
        <v>28</v>
      </c>
      <c r="D33" s="10" t="s">
        <v>1</v>
      </c>
      <c r="E33" s="10" t="s">
        <v>2</v>
      </c>
      <c r="F33" s="9" t="s">
        <v>3</v>
      </c>
      <c r="G33" s="20" t="s">
        <v>0</v>
      </c>
      <c r="H33" s="9" t="s">
        <v>28</v>
      </c>
      <c r="I33" s="10" t="s">
        <v>1</v>
      </c>
      <c r="J33" s="10" t="s">
        <v>2</v>
      </c>
      <c r="K33" s="9" t="s">
        <v>3</v>
      </c>
      <c r="L33" s="20" t="s">
        <v>0</v>
      </c>
      <c r="M33" s="9" t="s">
        <v>28</v>
      </c>
      <c r="N33" s="10" t="s">
        <v>1</v>
      </c>
      <c r="O33" s="10" t="s">
        <v>2</v>
      </c>
      <c r="P33" s="9" t="s">
        <v>3</v>
      </c>
      <c r="Q33" s="20" t="s">
        <v>0</v>
      </c>
      <c r="R33" s="9" t="s">
        <v>28</v>
      </c>
      <c r="S33" s="10" t="s">
        <v>1</v>
      </c>
      <c r="T33" s="10" t="s">
        <v>2</v>
      </c>
      <c r="U33" s="9" t="s">
        <v>3</v>
      </c>
      <c r="V33" s="20" t="s">
        <v>0</v>
      </c>
      <c r="W33" s="9" t="s">
        <v>28</v>
      </c>
      <c r="X33" s="10" t="s">
        <v>1</v>
      </c>
      <c r="Y33" s="10" t="s">
        <v>2</v>
      </c>
      <c r="Z33" s="9" t="s">
        <v>3</v>
      </c>
      <c r="AA33" s="20" t="s">
        <v>0</v>
      </c>
      <c r="AB33" s="9" t="s">
        <v>28</v>
      </c>
      <c r="AC33" s="10" t="s">
        <v>1</v>
      </c>
      <c r="AD33" s="10" t="s">
        <v>2</v>
      </c>
      <c r="AE33" s="9" t="s">
        <v>3</v>
      </c>
      <c r="AF33" s="20" t="s">
        <v>0</v>
      </c>
      <c r="AG33" s="9" t="s">
        <v>28</v>
      </c>
      <c r="AH33" s="10" t="s">
        <v>1</v>
      </c>
      <c r="AI33" s="10" t="s">
        <v>2</v>
      </c>
      <c r="AJ33" s="9" t="s">
        <v>3</v>
      </c>
      <c r="AK33" s="20" t="s">
        <v>0</v>
      </c>
      <c r="AL33" s="9" t="s">
        <v>28</v>
      </c>
      <c r="AM33" s="10" t="s">
        <v>1</v>
      </c>
      <c r="AN33" s="10" t="s">
        <v>2</v>
      </c>
      <c r="AO33" s="9" t="s">
        <v>3</v>
      </c>
      <c r="AP33" s="24" t="s">
        <v>9</v>
      </c>
      <c r="AR33" s="20" t="s">
        <v>0</v>
      </c>
      <c r="AS33" s="9" t="s">
        <v>28</v>
      </c>
      <c r="AT33" s="10" t="s">
        <v>1</v>
      </c>
      <c r="AU33" s="10" t="s">
        <v>2</v>
      </c>
      <c r="AV33" s="9" t="s">
        <v>3</v>
      </c>
      <c r="AW33" s="24" t="s">
        <v>9</v>
      </c>
    </row>
    <row r="34" spans="2:49" x14ac:dyDescent="0.25">
      <c r="B34" s="22" t="s">
        <v>7</v>
      </c>
      <c r="C34" s="2">
        <v>0</v>
      </c>
      <c r="D34" s="2">
        <v>51</v>
      </c>
      <c r="E34" s="2">
        <v>65</v>
      </c>
      <c r="F34" s="2">
        <f t="shared" ref="F34:F41" si="30">+D34-E34</f>
        <v>-14</v>
      </c>
      <c r="G34" s="22" t="s">
        <v>7</v>
      </c>
      <c r="H34" s="2">
        <v>1</v>
      </c>
      <c r="I34" s="2">
        <v>52</v>
      </c>
      <c r="J34" s="2">
        <v>55</v>
      </c>
      <c r="K34" s="2">
        <f t="shared" ref="K34:K41" si="31">+I34-J34</f>
        <v>-3</v>
      </c>
      <c r="L34" s="22" t="s">
        <v>7</v>
      </c>
      <c r="M34" s="2">
        <v>9</v>
      </c>
      <c r="N34" s="2">
        <v>0</v>
      </c>
      <c r="O34" s="2">
        <v>0</v>
      </c>
      <c r="P34" s="2">
        <f t="shared" ref="P34:P41" si="32">+N34-O34</f>
        <v>0</v>
      </c>
      <c r="Q34" s="22" t="s">
        <v>7</v>
      </c>
      <c r="R34" s="2">
        <v>1</v>
      </c>
      <c r="S34" s="2">
        <v>63</v>
      </c>
      <c r="T34" s="2">
        <v>67</v>
      </c>
      <c r="U34" s="2">
        <f t="shared" ref="U34:U41" si="33">+S34-T34</f>
        <v>-4</v>
      </c>
      <c r="V34" s="22" t="s">
        <v>7</v>
      </c>
      <c r="W34" s="2"/>
      <c r="X34" s="2"/>
      <c r="Y34" s="2"/>
      <c r="Z34" s="2">
        <f t="shared" ref="Z34:Z41" si="34">+X34-Y34</f>
        <v>0</v>
      </c>
      <c r="AA34" s="22" t="s">
        <v>7</v>
      </c>
      <c r="AB34" s="2"/>
      <c r="AC34" s="2"/>
      <c r="AD34" s="2"/>
      <c r="AE34" s="2">
        <f t="shared" ref="AE34:AE41" si="35">+AC34-AD34</f>
        <v>0</v>
      </c>
      <c r="AF34" s="22" t="s">
        <v>7</v>
      </c>
      <c r="AG34" s="2"/>
      <c r="AH34" s="2"/>
      <c r="AI34" s="2"/>
      <c r="AJ34" s="2">
        <f t="shared" ref="AJ34:AJ41" si="36">+AH34-AI34</f>
        <v>0</v>
      </c>
      <c r="AK34" s="22" t="s">
        <v>7</v>
      </c>
      <c r="AL34" s="2">
        <f t="shared" ref="AL34:AO40" si="37">+C34+H34+M34+R34+W34+AB34+AG34</f>
        <v>11</v>
      </c>
      <c r="AM34" s="2">
        <f t="shared" si="37"/>
        <v>166</v>
      </c>
      <c r="AN34" s="2">
        <f t="shared" si="37"/>
        <v>187</v>
      </c>
      <c r="AO34" s="2">
        <f t="shared" si="37"/>
        <v>-21</v>
      </c>
      <c r="AP34" s="19">
        <f>+AM34/AN34</f>
        <v>0.88770053475935828</v>
      </c>
      <c r="AQ34" s="18">
        <v>8</v>
      </c>
      <c r="AR34" s="22" t="str">
        <f>+AK37</f>
        <v>Glasshouse</v>
      </c>
      <c r="AS34" s="41">
        <f t="shared" ref="AS34:AW34" si="38">+AL37</f>
        <v>27</v>
      </c>
      <c r="AT34" s="41">
        <f t="shared" si="38"/>
        <v>165</v>
      </c>
      <c r="AU34" s="41">
        <f t="shared" si="38"/>
        <v>164</v>
      </c>
      <c r="AV34" s="41">
        <f t="shared" si="38"/>
        <v>1</v>
      </c>
      <c r="AW34" s="43">
        <f t="shared" si="38"/>
        <v>1.0060975609756098</v>
      </c>
    </row>
    <row r="35" spans="2:49" x14ac:dyDescent="0.25">
      <c r="B35" s="21" t="s">
        <v>4</v>
      </c>
      <c r="C35" s="2">
        <v>9</v>
      </c>
      <c r="D35" s="2">
        <v>0</v>
      </c>
      <c r="E35" s="2">
        <v>0</v>
      </c>
      <c r="F35" s="2">
        <f t="shared" si="30"/>
        <v>0</v>
      </c>
      <c r="G35" s="21" t="s">
        <v>4</v>
      </c>
      <c r="H35" s="2">
        <v>8</v>
      </c>
      <c r="I35" s="2">
        <v>54</v>
      </c>
      <c r="J35" s="2">
        <v>50</v>
      </c>
      <c r="K35" s="2">
        <f t="shared" si="31"/>
        <v>4</v>
      </c>
      <c r="L35" s="21" t="s">
        <v>4</v>
      </c>
      <c r="M35" s="2">
        <v>5</v>
      </c>
      <c r="N35" s="2">
        <v>61</v>
      </c>
      <c r="O35" s="2">
        <v>61</v>
      </c>
      <c r="P35" s="2">
        <f t="shared" si="32"/>
        <v>0</v>
      </c>
      <c r="Q35" s="21" t="s">
        <v>4</v>
      </c>
      <c r="R35" s="2">
        <v>1</v>
      </c>
      <c r="S35" s="2">
        <v>51</v>
      </c>
      <c r="T35" s="2">
        <v>63</v>
      </c>
      <c r="U35" s="2">
        <f t="shared" si="33"/>
        <v>-12</v>
      </c>
      <c r="V35" s="21" t="s">
        <v>4</v>
      </c>
      <c r="W35" s="2"/>
      <c r="X35" s="2"/>
      <c r="Y35" s="2"/>
      <c r="Z35" s="2">
        <f t="shared" si="34"/>
        <v>0</v>
      </c>
      <c r="AA35" s="21" t="s">
        <v>4</v>
      </c>
      <c r="AB35" s="2"/>
      <c r="AC35" s="2"/>
      <c r="AD35" s="2"/>
      <c r="AE35" s="2">
        <f t="shared" si="35"/>
        <v>0</v>
      </c>
      <c r="AF35" s="21" t="s">
        <v>4</v>
      </c>
      <c r="AG35" s="2"/>
      <c r="AH35" s="2"/>
      <c r="AI35" s="2"/>
      <c r="AJ35" s="2">
        <f t="shared" si="36"/>
        <v>0</v>
      </c>
      <c r="AK35" s="21" t="s">
        <v>4</v>
      </c>
      <c r="AL35" s="2">
        <f t="shared" si="37"/>
        <v>23</v>
      </c>
      <c r="AM35" s="2">
        <f t="shared" si="37"/>
        <v>166</v>
      </c>
      <c r="AN35" s="2">
        <f t="shared" si="37"/>
        <v>174</v>
      </c>
      <c r="AO35" s="2">
        <f t="shared" si="37"/>
        <v>-8</v>
      </c>
      <c r="AP35" s="19">
        <f t="shared" ref="AP35:AP40" si="39">+AM35/AN35</f>
        <v>0.95402298850574707</v>
      </c>
      <c r="AQ35" s="18">
        <v>5</v>
      </c>
      <c r="AR35" s="21" t="str">
        <f>+AK40</f>
        <v>Waves Caloundra</v>
      </c>
      <c r="AS35" s="20">
        <f t="shared" ref="AS35:AW35" si="40">+AL40</f>
        <v>26</v>
      </c>
      <c r="AT35" s="20">
        <f t="shared" si="40"/>
        <v>252</v>
      </c>
      <c r="AU35" s="20">
        <f t="shared" si="40"/>
        <v>210</v>
      </c>
      <c r="AV35" s="20">
        <f t="shared" si="40"/>
        <v>42</v>
      </c>
      <c r="AW35" s="42">
        <f t="shared" si="40"/>
        <v>1.2</v>
      </c>
    </row>
    <row r="36" spans="2:49" x14ac:dyDescent="0.25">
      <c r="B36" s="21" t="s">
        <v>32</v>
      </c>
      <c r="C36" s="14">
        <v>7</v>
      </c>
      <c r="D36" s="14">
        <v>58</v>
      </c>
      <c r="E36" s="14">
        <v>48</v>
      </c>
      <c r="F36" s="2">
        <f t="shared" si="30"/>
        <v>10</v>
      </c>
      <c r="G36" s="21" t="s">
        <v>32</v>
      </c>
      <c r="H36" s="14">
        <v>0</v>
      </c>
      <c r="I36" s="14">
        <v>41</v>
      </c>
      <c r="J36" s="14">
        <v>67</v>
      </c>
      <c r="K36" s="2">
        <f t="shared" si="31"/>
        <v>-26</v>
      </c>
      <c r="L36" s="21" t="s">
        <v>32</v>
      </c>
      <c r="M36" s="14">
        <v>4</v>
      </c>
      <c r="N36" s="14">
        <v>61</v>
      </c>
      <c r="O36" s="14">
        <v>61</v>
      </c>
      <c r="P36" s="2">
        <f t="shared" si="32"/>
        <v>0</v>
      </c>
      <c r="Q36" s="21" t="s">
        <v>32</v>
      </c>
      <c r="R36" s="14">
        <v>9</v>
      </c>
      <c r="S36" s="14">
        <v>68</v>
      </c>
      <c r="T36" s="14">
        <v>42</v>
      </c>
      <c r="U36" s="2">
        <f t="shared" si="33"/>
        <v>26</v>
      </c>
      <c r="V36" s="21" t="s">
        <v>32</v>
      </c>
      <c r="W36" s="14"/>
      <c r="X36" s="14"/>
      <c r="Y36" s="14"/>
      <c r="Z36" s="2">
        <f t="shared" si="34"/>
        <v>0</v>
      </c>
      <c r="AA36" s="21" t="s">
        <v>32</v>
      </c>
      <c r="AB36" s="14"/>
      <c r="AC36" s="14"/>
      <c r="AD36" s="14"/>
      <c r="AE36" s="2">
        <f t="shared" si="35"/>
        <v>0</v>
      </c>
      <c r="AF36" s="21" t="s">
        <v>32</v>
      </c>
      <c r="AG36" s="14"/>
      <c r="AH36" s="14"/>
      <c r="AI36" s="14"/>
      <c r="AJ36" s="2">
        <f t="shared" si="36"/>
        <v>0</v>
      </c>
      <c r="AK36" s="21" t="s">
        <v>32</v>
      </c>
      <c r="AL36" s="2">
        <f t="shared" si="37"/>
        <v>20</v>
      </c>
      <c r="AM36" s="2">
        <f t="shared" si="37"/>
        <v>228</v>
      </c>
      <c r="AN36" s="2">
        <f t="shared" si="37"/>
        <v>218</v>
      </c>
      <c r="AO36" s="2">
        <f t="shared" si="37"/>
        <v>10</v>
      </c>
      <c r="AP36" s="19">
        <f t="shared" si="39"/>
        <v>1.0458715596330275</v>
      </c>
      <c r="AQ36" s="18">
        <v>4</v>
      </c>
      <c r="AR36" s="21" t="str">
        <f>+AK35</f>
        <v>Club Kawana</v>
      </c>
      <c r="AS36" s="20">
        <f t="shared" ref="AS36:AW37" si="41">+AL35</f>
        <v>23</v>
      </c>
      <c r="AT36" s="20">
        <f t="shared" si="41"/>
        <v>166</v>
      </c>
      <c r="AU36" s="20">
        <f t="shared" si="41"/>
        <v>174</v>
      </c>
      <c r="AV36" s="20">
        <f t="shared" si="41"/>
        <v>-8</v>
      </c>
      <c r="AW36" s="42">
        <f t="shared" si="41"/>
        <v>0.95402298850574707</v>
      </c>
    </row>
    <row r="37" spans="2:49" x14ac:dyDescent="0.25">
      <c r="B37" s="21" t="s">
        <v>38</v>
      </c>
      <c r="C37" s="2">
        <v>2</v>
      </c>
      <c r="D37" s="2">
        <v>48</v>
      </c>
      <c r="E37" s="2">
        <v>58</v>
      </c>
      <c r="F37" s="2">
        <f t="shared" si="30"/>
        <v>-10</v>
      </c>
      <c r="G37" s="21" t="s">
        <v>38</v>
      </c>
      <c r="H37" s="2">
        <v>8</v>
      </c>
      <c r="I37" s="2">
        <v>55</v>
      </c>
      <c r="J37" s="2">
        <v>52</v>
      </c>
      <c r="K37" s="2">
        <f t="shared" si="31"/>
        <v>3</v>
      </c>
      <c r="L37" s="21" t="s">
        <v>38</v>
      </c>
      <c r="M37" s="2">
        <v>8</v>
      </c>
      <c r="N37" s="2">
        <v>62</v>
      </c>
      <c r="O37" s="2">
        <v>54</v>
      </c>
      <c r="P37" s="2">
        <f t="shared" si="32"/>
        <v>8</v>
      </c>
      <c r="Q37" s="21" t="s">
        <v>38</v>
      </c>
      <c r="R37" s="2">
        <v>9</v>
      </c>
      <c r="S37" s="2">
        <v>0</v>
      </c>
      <c r="T37" s="2">
        <v>0</v>
      </c>
      <c r="U37" s="2">
        <f t="shared" si="33"/>
        <v>0</v>
      </c>
      <c r="V37" s="21" t="s">
        <v>38</v>
      </c>
      <c r="W37" s="2"/>
      <c r="X37" s="2"/>
      <c r="Y37" s="2"/>
      <c r="Z37" s="2">
        <f t="shared" si="34"/>
        <v>0</v>
      </c>
      <c r="AA37" s="21" t="s">
        <v>38</v>
      </c>
      <c r="AB37" s="2"/>
      <c r="AC37" s="2"/>
      <c r="AD37" s="2"/>
      <c r="AE37" s="2">
        <f t="shared" si="35"/>
        <v>0</v>
      </c>
      <c r="AF37" s="21" t="s">
        <v>38</v>
      </c>
      <c r="AG37" s="2"/>
      <c r="AH37" s="2"/>
      <c r="AI37" s="2"/>
      <c r="AJ37" s="2">
        <f t="shared" si="36"/>
        <v>0</v>
      </c>
      <c r="AK37" s="21" t="s">
        <v>38</v>
      </c>
      <c r="AL37" s="2">
        <f t="shared" si="37"/>
        <v>27</v>
      </c>
      <c r="AM37" s="2">
        <f t="shared" si="37"/>
        <v>165</v>
      </c>
      <c r="AN37" s="2">
        <f t="shared" si="37"/>
        <v>164</v>
      </c>
      <c r="AO37" s="2">
        <f t="shared" si="37"/>
        <v>1</v>
      </c>
      <c r="AP37" s="19">
        <f t="shared" si="39"/>
        <v>1.0060975609756098</v>
      </c>
      <c r="AQ37" s="18">
        <v>3</v>
      </c>
      <c r="AR37" s="21" t="str">
        <f>+AK36</f>
        <v>Club Mooloolaba</v>
      </c>
      <c r="AS37" s="20">
        <f t="shared" si="41"/>
        <v>20</v>
      </c>
      <c r="AT37" s="20">
        <f t="shared" si="41"/>
        <v>228</v>
      </c>
      <c r="AU37" s="20">
        <f t="shared" si="41"/>
        <v>218</v>
      </c>
      <c r="AV37" s="20">
        <f t="shared" si="41"/>
        <v>10</v>
      </c>
      <c r="AW37" s="42">
        <f t="shared" si="41"/>
        <v>1.0458715596330275</v>
      </c>
    </row>
    <row r="38" spans="2:49" x14ac:dyDescent="0.25">
      <c r="B38" s="22" t="s">
        <v>29</v>
      </c>
      <c r="C38" s="2">
        <v>9</v>
      </c>
      <c r="D38" s="2">
        <v>65</v>
      </c>
      <c r="E38" s="2">
        <v>51</v>
      </c>
      <c r="F38" s="2">
        <f t="shared" si="30"/>
        <v>14</v>
      </c>
      <c r="G38" s="22" t="s">
        <v>29</v>
      </c>
      <c r="H38" s="2">
        <v>9</v>
      </c>
      <c r="I38" s="2">
        <v>0</v>
      </c>
      <c r="J38" s="2">
        <v>0</v>
      </c>
      <c r="K38" s="2">
        <f t="shared" si="31"/>
        <v>0</v>
      </c>
      <c r="L38" s="22" t="s">
        <v>29</v>
      </c>
      <c r="M38" s="2">
        <v>0</v>
      </c>
      <c r="N38" s="2">
        <v>52</v>
      </c>
      <c r="O38" s="2">
        <v>67</v>
      </c>
      <c r="P38" s="2">
        <f t="shared" si="32"/>
        <v>-15</v>
      </c>
      <c r="Q38" s="22" t="s">
        <v>29</v>
      </c>
      <c r="R38" s="2">
        <v>0</v>
      </c>
      <c r="S38" s="2">
        <v>42</v>
      </c>
      <c r="T38" s="2">
        <v>68</v>
      </c>
      <c r="U38" s="2">
        <f t="shared" si="33"/>
        <v>-26</v>
      </c>
      <c r="V38" s="22" t="s">
        <v>29</v>
      </c>
      <c r="W38" s="2"/>
      <c r="X38" s="2"/>
      <c r="Y38" s="2"/>
      <c r="Z38" s="2">
        <f t="shared" si="34"/>
        <v>0</v>
      </c>
      <c r="AA38" s="22" t="s">
        <v>29</v>
      </c>
      <c r="AB38" s="2"/>
      <c r="AC38" s="2"/>
      <c r="AD38" s="2"/>
      <c r="AE38" s="2">
        <f t="shared" si="35"/>
        <v>0</v>
      </c>
      <c r="AF38" s="22" t="s">
        <v>29</v>
      </c>
      <c r="AG38" s="2"/>
      <c r="AH38" s="2"/>
      <c r="AI38" s="2"/>
      <c r="AJ38" s="2">
        <f t="shared" si="36"/>
        <v>0</v>
      </c>
      <c r="AK38" s="22" t="s">
        <v>29</v>
      </c>
      <c r="AL38" s="2">
        <f t="shared" si="37"/>
        <v>18</v>
      </c>
      <c r="AM38" s="2">
        <f t="shared" si="37"/>
        <v>159</v>
      </c>
      <c r="AN38" s="2">
        <f t="shared" si="37"/>
        <v>186</v>
      </c>
      <c r="AO38" s="2">
        <f t="shared" si="37"/>
        <v>-27</v>
      </c>
      <c r="AP38" s="19">
        <f t="shared" si="39"/>
        <v>0.85483870967741937</v>
      </c>
      <c r="AQ38" s="18">
        <v>7</v>
      </c>
      <c r="AR38" s="22" t="str">
        <f>+AK39</f>
        <v>Pelican Waters</v>
      </c>
      <c r="AS38" s="41">
        <f t="shared" ref="AS38:AW38" si="42">+AL39</f>
        <v>19</v>
      </c>
      <c r="AT38" s="41">
        <f t="shared" si="42"/>
        <v>225</v>
      </c>
      <c r="AU38" s="41">
        <f t="shared" si="42"/>
        <v>222</v>
      </c>
      <c r="AV38" s="41">
        <f t="shared" si="42"/>
        <v>3</v>
      </c>
      <c r="AW38" s="43">
        <f t="shared" si="42"/>
        <v>1.0135135135135136</v>
      </c>
    </row>
    <row r="39" spans="2:49" x14ac:dyDescent="0.25">
      <c r="B39" s="21" t="s">
        <v>8</v>
      </c>
      <c r="C39" s="2">
        <v>1</v>
      </c>
      <c r="D39" s="2">
        <v>41</v>
      </c>
      <c r="E39" s="2">
        <v>68</v>
      </c>
      <c r="F39" s="2">
        <f t="shared" si="30"/>
        <v>-27</v>
      </c>
      <c r="G39" s="21" t="s">
        <v>8</v>
      </c>
      <c r="H39" s="2">
        <v>9</v>
      </c>
      <c r="I39" s="2">
        <v>67</v>
      </c>
      <c r="J39" s="2">
        <v>41</v>
      </c>
      <c r="K39" s="2">
        <f t="shared" si="31"/>
        <v>26</v>
      </c>
      <c r="L39" s="21" t="s">
        <v>8</v>
      </c>
      <c r="M39" s="2">
        <v>1</v>
      </c>
      <c r="N39" s="2">
        <v>54</v>
      </c>
      <c r="O39" s="2">
        <v>62</v>
      </c>
      <c r="P39" s="2">
        <f t="shared" si="32"/>
        <v>-8</v>
      </c>
      <c r="Q39" s="21" t="s">
        <v>8</v>
      </c>
      <c r="R39" s="2">
        <v>8</v>
      </c>
      <c r="S39" s="2">
        <v>63</v>
      </c>
      <c r="T39" s="2">
        <v>51</v>
      </c>
      <c r="U39" s="2">
        <f t="shared" si="33"/>
        <v>12</v>
      </c>
      <c r="V39" s="21" t="s">
        <v>8</v>
      </c>
      <c r="W39" s="2"/>
      <c r="X39" s="2"/>
      <c r="Y39" s="2"/>
      <c r="Z39" s="2">
        <f t="shared" si="34"/>
        <v>0</v>
      </c>
      <c r="AA39" s="21" t="s">
        <v>8</v>
      </c>
      <c r="AB39" s="2"/>
      <c r="AC39" s="2"/>
      <c r="AD39" s="2"/>
      <c r="AE39" s="2">
        <f t="shared" si="35"/>
        <v>0</v>
      </c>
      <c r="AF39" s="21" t="s">
        <v>8</v>
      </c>
      <c r="AG39" s="2"/>
      <c r="AH39" s="2"/>
      <c r="AI39" s="2"/>
      <c r="AJ39" s="2">
        <f t="shared" si="36"/>
        <v>0</v>
      </c>
      <c r="AK39" s="21" t="s">
        <v>8</v>
      </c>
      <c r="AL39" s="2">
        <f t="shared" si="37"/>
        <v>19</v>
      </c>
      <c r="AM39" s="2">
        <f t="shared" si="37"/>
        <v>225</v>
      </c>
      <c r="AN39" s="2">
        <f t="shared" si="37"/>
        <v>222</v>
      </c>
      <c r="AO39" s="2">
        <f t="shared" si="37"/>
        <v>3</v>
      </c>
      <c r="AP39" s="19">
        <f t="shared" si="39"/>
        <v>1.0135135135135136</v>
      </c>
      <c r="AQ39" s="18">
        <v>2</v>
      </c>
      <c r="AR39" s="22" t="str">
        <f>+AK38</f>
        <v>Headland Pacific</v>
      </c>
      <c r="AS39" s="41">
        <f t="shared" ref="AS39:AW39" si="43">+AL38</f>
        <v>18</v>
      </c>
      <c r="AT39" s="41">
        <f t="shared" si="43"/>
        <v>159</v>
      </c>
      <c r="AU39" s="41">
        <f t="shared" si="43"/>
        <v>186</v>
      </c>
      <c r="AV39" s="41">
        <f t="shared" si="43"/>
        <v>-27</v>
      </c>
      <c r="AW39" s="43">
        <f t="shared" si="43"/>
        <v>0.85483870967741937</v>
      </c>
    </row>
    <row r="40" spans="2:49" x14ac:dyDescent="0.25">
      <c r="B40" s="21" t="s">
        <v>34</v>
      </c>
      <c r="C40" s="2">
        <v>8</v>
      </c>
      <c r="D40" s="2">
        <v>68</v>
      </c>
      <c r="E40" s="2">
        <v>41</v>
      </c>
      <c r="F40" s="2">
        <f t="shared" si="30"/>
        <v>27</v>
      </c>
      <c r="G40" s="21" t="s">
        <v>34</v>
      </c>
      <c r="H40" s="2">
        <v>1</v>
      </c>
      <c r="I40" s="2">
        <v>50</v>
      </c>
      <c r="J40" s="2">
        <v>54</v>
      </c>
      <c r="K40" s="2">
        <f t="shared" si="31"/>
        <v>-4</v>
      </c>
      <c r="L40" s="21" t="s">
        <v>34</v>
      </c>
      <c r="M40" s="2">
        <v>9</v>
      </c>
      <c r="N40" s="2">
        <v>67</v>
      </c>
      <c r="O40" s="2">
        <v>52</v>
      </c>
      <c r="P40" s="2">
        <f t="shared" si="32"/>
        <v>15</v>
      </c>
      <c r="Q40" s="21" t="s">
        <v>34</v>
      </c>
      <c r="R40" s="2">
        <v>8</v>
      </c>
      <c r="S40" s="2">
        <v>67</v>
      </c>
      <c r="T40" s="2">
        <v>63</v>
      </c>
      <c r="U40" s="2">
        <f t="shared" si="33"/>
        <v>4</v>
      </c>
      <c r="V40" s="21" t="s">
        <v>34</v>
      </c>
      <c r="W40" s="2"/>
      <c r="X40" s="2"/>
      <c r="Y40" s="2"/>
      <c r="Z40" s="2">
        <f t="shared" si="34"/>
        <v>0</v>
      </c>
      <c r="AA40" s="21" t="s">
        <v>34</v>
      </c>
      <c r="AB40" s="2"/>
      <c r="AC40" s="2"/>
      <c r="AD40" s="2"/>
      <c r="AE40" s="2">
        <f t="shared" si="35"/>
        <v>0</v>
      </c>
      <c r="AF40" s="21" t="s">
        <v>34</v>
      </c>
      <c r="AG40" s="2"/>
      <c r="AH40" s="2"/>
      <c r="AI40" s="2"/>
      <c r="AJ40" s="2">
        <f t="shared" si="36"/>
        <v>0</v>
      </c>
      <c r="AK40" s="21" t="s">
        <v>34</v>
      </c>
      <c r="AL40" s="2">
        <f t="shared" si="37"/>
        <v>26</v>
      </c>
      <c r="AM40" s="2">
        <f t="shared" si="37"/>
        <v>252</v>
      </c>
      <c r="AN40" s="2">
        <f t="shared" si="37"/>
        <v>210</v>
      </c>
      <c r="AO40" s="2">
        <f t="shared" si="37"/>
        <v>42</v>
      </c>
      <c r="AP40" s="19">
        <f t="shared" si="39"/>
        <v>1.2</v>
      </c>
      <c r="AQ40" s="18">
        <v>1</v>
      </c>
      <c r="AR40" s="21" t="str">
        <f>+AK34</f>
        <v>Buderim</v>
      </c>
      <c r="AS40" s="20">
        <f t="shared" ref="AS40:AW40" si="44">+AL34</f>
        <v>11</v>
      </c>
      <c r="AT40" s="20">
        <f t="shared" si="44"/>
        <v>166</v>
      </c>
      <c r="AU40" s="20">
        <f t="shared" si="44"/>
        <v>187</v>
      </c>
      <c r="AV40" s="20">
        <f t="shared" si="44"/>
        <v>-21</v>
      </c>
      <c r="AW40" s="42">
        <f t="shared" si="44"/>
        <v>0.88770053475935828</v>
      </c>
    </row>
    <row r="41" spans="2:49" x14ac:dyDescent="0.25">
      <c r="B41" s="22"/>
      <c r="C41" s="2"/>
      <c r="D41" s="2"/>
      <c r="E41" s="2"/>
      <c r="F41" s="2">
        <f t="shared" si="30"/>
        <v>0</v>
      </c>
      <c r="G41" s="22"/>
      <c r="H41" s="2"/>
      <c r="I41" s="2"/>
      <c r="J41" s="2"/>
      <c r="K41" s="2">
        <f t="shared" si="31"/>
        <v>0</v>
      </c>
      <c r="L41" s="22"/>
      <c r="M41" s="2"/>
      <c r="N41" s="2"/>
      <c r="O41" s="2"/>
      <c r="P41" s="2">
        <f t="shared" si="32"/>
        <v>0</v>
      </c>
      <c r="Q41" s="22"/>
      <c r="R41" s="2"/>
      <c r="S41" s="2"/>
      <c r="T41" s="2"/>
      <c r="U41" s="2">
        <f t="shared" si="33"/>
        <v>0</v>
      </c>
      <c r="V41" s="22"/>
      <c r="W41" s="2"/>
      <c r="X41" s="2"/>
      <c r="Y41" s="2"/>
      <c r="Z41" s="2">
        <f t="shared" si="34"/>
        <v>0</v>
      </c>
      <c r="AA41" s="22"/>
      <c r="AB41" s="2"/>
      <c r="AC41" s="2"/>
      <c r="AD41" s="2"/>
      <c r="AE41" s="2">
        <f t="shared" si="35"/>
        <v>0</v>
      </c>
      <c r="AF41" s="22"/>
      <c r="AG41" s="2"/>
      <c r="AH41" s="2"/>
      <c r="AI41" s="2"/>
      <c r="AJ41" s="2">
        <f t="shared" si="36"/>
        <v>0</v>
      </c>
      <c r="AK41" s="22"/>
      <c r="AL41" s="2"/>
      <c r="AM41" s="2"/>
      <c r="AN41" s="2"/>
      <c r="AO41" s="2"/>
      <c r="AP41" s="2"/>
      <c r="AQ41" s="18">
        <v>6</v>
      </c>
      <c r="AR41" s="21"/>
      <c r="AS41" s="2"/>
      <c r="AT41" s="2"/>
      <c r="AU41" s="2"/>
      <c r="AV41" s="2"/>
      <c r="AW41" s="2"/>
    </row>
    <row r="42" spans="2:49" x14ac:dyDescent="0.25">
      <c r="C42" s="2">
        <f>SUM(C34:C41)</f>
        <v>36</v>
      </c>
      <c r="D42" s="2">
        <f>SUM(D34:D41)</f>
        <v>331</v>
      </c>
      <c r="E42" s="2">
        <f>SUM(E34:E41)</f>
        <v>331</v>
      </c>
      <c r="F42" s="2">
        <f>SUM(F34:F41)</f>
        <v>0</v>
      </c>
      <c r="H42" s="2">
        <f>SUM(H34:H41)</f>
        <v>36</v>
      </c>
      <c r="I42" s="2">
        <f>SUM(I34:I41)</f>
        <v>319</v>
      </c>
      <c r="J42" s="2">
        <f>SUM(J34:J41)</f>
        <v>319</v>
      </c>
      <c r="K42" s="2">
        <f>SUM(K34:K41)</f>
        <v>0</v>
      </c>
      <c r="M42" s="2">
        <f>SUM(M34:M41)</f>
        <v>36</v>
      </c>
      <c r="N42" s="2">
        <f>SUM(N34:N41)</f>
        <v>357</v>
      </c>
      <c r="O42" s="2">
        <f>SUM(O34:O41)</f>
        <v>357</v>
      </c>
      <c r="P42" s="2">
        <f>SUM(P34:P41)</f>
        <v>0</v>
      </c>
      <c r="R42" s="2">
        <f>SUM(R34:R41)</f>
        <v>36</v>
      </c>
      <c r="S42" s="2">
        <f>SUM(S34:S41)</f>
        <v>354</v>
      </c>
      <c r="T42" s="2">
        <f>SUM(T34:T41)</f>
        <v>354</v>
      </c>
      <c r="U42" s="2">
        <f>SUM(U34:U41)</f>
        <v>0</v>
      </c>
      <c r="W42" s="2">
        <f>SUM(W34:W41)</f>
        <v>0</v>
      </c>
      <c r="X42" s="2">
        <f>SUM(X34:X41)</f>
        <v>0</v>
      </c>
      <c r="Y42" s="2">
        <f>SUM(Y34:Y41)</f>
        <v>0</v>
      </c>
      <c r="Z42" s="2">
        <f>SUM(Z34:Z41)</f>
        <v>0</v>
      </c>
      <c r="AB42" s="2">
        <f>SUM(AB34:AB41)</f>
        <v>0</v>
      </c>
      <c r="AC42" s="2">
        <f>SUM(AC34:AC41)</f>
        <v>0</v>
      </c>
      <c r="AD42" s="2">
        <f>SUM(AD34:AD41)</f>
        <v>0</v>
      </c>
      <c r="AE42" s="2">
        <f>SUM(AE34:AE41)</f>
        <v>0</v>
      </c>
      <c r="AG42" s="2">
        <f>SUM(AG34:AG41)</f>
        <v>0</v>
      </c>
      <c r="AH42" s="2">
        <f>SUM(AH34:AH41)</f>
        <v>0</v>
      </c>
      <c r="AI42" s="2">
        <f>SUM(AI34:AI41)</f>
        <v>0</v>
      </c>
      <c r="AJ42" s="2">
        <f>SUM(AJ34:AJ41)</f>
        <v>0</v>
      </c>
      <c r="AL42" s="2">
        <f>SUM(AL34:AL41)</f>
        <v>144</v>
      </c>
      <c r="AM42" s="2">
        <f>SUM(AM34:AM41)</f>
        <v>1361</v>
      </c>
      <c r="AN42" s="2">
        <f>SUM(AN34:AN41)</f>
        <v>1361</v>
      </c>
      <c r="AO42" s="2">
        <f>SUM(AO34:AO41)</f>
        <v>0</v>
      </c>
      <c r="AS42" s="2">
        <f>SUM(AS34:AS41)</f>
        <v>144</v>
      </c>
      <c r="AT42" s="2">
        <f>SUM(AT34:AT41)</f>
        <v>1361</v>
      </c>
      <c r="AU42" s="2">
        <f>SUM(AU34:AU41)</f>
        <v>1361</v>
      </c>
      <c r="AV42" s="2">
        <f>SUM(AV34:AV41)</f>
        <v>0</v>
      </c>
    </row>
    <row r="43" spans="2:49" x14ac:dyDescent="0.25">
      <c r="C43" s="4">
        <v>36</v>
      </c>
      <c r="D43" s="4"/>
      <c r="E43" s="4"/>
      <c r="F43" s="4"/>
      <c r="H43" s="4">
        <v>36</v>
      </c>
      <c r="I43" s="4"/>
      <c r="J43" s="4"/>
      <c r="K43" s="4"/>
      <c r="M43" s="4">
        <v>36</v>
      </c>
      <c r="N43" s="4"/>
      <c r="O43" s="4"/>
      <c r="P43" s="4"/>
      <c r="R43" s="4">
        <v>36</v>
      </c>
      <c r="S43" s="4"/>
      <c r="T43" s="4"/>
      <c r="U43" s="4"/>
      <c r="W43" s="4">
        <v>36</v>
      </c>
      <c r="X43" s="4"/>
      <c r="Y43" s="4"/>
      <c r="Z43" s="4"/>
      <c r="AB43" s="4">
        <v>36</v>
      </c>
      <c r="AC43" s="4"/>
      <c r="AD43" s="4"/>
      <c r="AE43" s="4"/>
      <c r="AG43" s="4">
        <v>36</v>
      </c>
      <c r="AH43" s="4"/>
      <c r="AI43" s="4"/>
      <c r="AJ43" s="4"/>
      <c r="AL43" s="4">
        <f>7*36</f>
        <v>252</v>
      </c>
      <c r="AM43" s="4"/>
      <c r="AN43" s="4"/>
      <c r="AO43" s="4"/>
      <c r="AS43" s="4">
        <f>7*36</f>
        <v>252</v>
      </c>
      <c r="AT43" s="4"/>
      <c r="AU43" s="4"/>
      <c r="AV43" s="4"/>
    </row>
    <row r="44" spans="2:49" ht="16.5" thickBot="1" x14ac:dyDescent="0.3">
      <c r="C44" s="4"/>
      <c r="D44" s="4"/>
      <c r="E44" s="4"/>
      <c r="F44" s="4"/>
      <c r="H44" s="4"/>
      <c r="I44" s="4"/>
      <c r="J44" s="4"/>
      <c r="K44" s="4"/>
      <c r="L44" s="16"/>
      <c r="M44" s="17"/>
      <c r="N44" s="17"/>
      <c r="O44" s="4"/>
      <c r="P44" s="4"/>
      <c r="R44" s="4"/>
      <c r="S44" s="4"/>
      <c r="T44" s="4"/>
      <c r="U44" s="4"/>
      <c r="W44" s="4"/>
      <c r="X44" s="4"/>
      <c r="Y44" s="4"/>
      <c r="Z44" s="4"/>
      <c r="AB44" s="4"/>
      <c r="AC44" s="4"/>
      <c r="AD44" s="4"/>
      <c r="AE44" s="4"/>
      <c r="AG44" s="4"/>
      <c r="AH44" s="4"/>
      <c r="AI44" s="4"/>
      <c r="AJ44" s="4"/>
      <c r="AL44" s="4"/>
      <c r="AM44" s="4"/>
      <c r="AN44" s="4"/>
      <c r="AO44" s="4"/>
    </row>
    <row r="45" spans="2:49" ht="16.5" thickBot="1" x14ac:dyDescent="0.3">
      <c r="B45" s="6" t="s">
        <v>22</v>
      </c>
      <c r="D45" s="11" t="s">
        <v>15</v>
      </c>
      <c r="E45" s="12"/>
      <c r="G45" s="6" t="s">
        <v>22</v>
      </c>
      <c r="I45" s="32" t="s">
        <v>16</v>
      </c>
      <c r="J45" s="33"/>
      <c r="L45" s="6" t="s">
        <v>22</v>
      </c>
      <c r="N45" s="32" t="s">
        <v>17</v>
      </c>
      <c r="O45" s="33"/>
      <c r="Q45" s="6" t="s">
        <v>22</v>
      </c>
      <c r="S45" s="32" t="s">
        <v>10</v>
      </c>
      <c r="T45" s="33"/>
      <c r="V45" s="6" t="s">
        <v>22</v>
      </c>
      <c r="X45" s="32" t="s">
        <v>18</v>
      </c>
      <c r="Y45" s="33"/>
      <c r="AA45" s="6" t="s">
        <v>22</v>
      </c>
      <c r="AC45" s="32" t="s">
        <v>19</v>
      </c>
      <c r="AD45" s="33"/>
      <c r="AF45" s="6" t="s">
        <v>22</v>
      </c>
      <c r="AH45" s="32" t="s">
        <v>20</v>
      </c>
      <c r="AI45" s="33"/>
      <c r="AK45" s="6" t="s">
        <v>22</v>
      </c>
      <c r="AM45" s="32" t="s">
        <v>30</v>
      </c>
      <c r="AN45" s="33"/>
      <c r="AR45" s="6" t="s">
        <v>22</v>
      </c>
      <c r="AS45" s="1"/>
      <c r="AT45" s="59" t="s">
        <v>31</v>
      </c>
      <c r="AU45" s="60"/>
      <c r="AV45" s="61"/>
    </row>
    <row r="46" spans="2:49" x14ac:dyDescent="0.25">
      <c r="B46" s="20" t="s">
        <v>0</v>
      </c>
      <c r="C46" s="9" t="s">
        <v>28</v>
      </c>
      <c r="D46" s="10" t="s">
        <v>1</v>
      </c>
      <c r="E46" s="10" t="s">
        <v>2</v>
      </c>
      <c r="F46" s="9" t="s">
        <v>3</v>
      </c>
      <c r="G46" s="20" t="s">
        <v>0</v>
      </c>
      <c r="H46" s="9" t="s">
        <v>28</v>
      </c>
      <c r="I46" s="10" t="s">
        <v>1</v>
      </c>
      <c r="J46" s="10" t="s">
        <v>2</v>
      </c>
      <c r="K46" s="9" t="s">
        <v>3</v>
      </c>
      <c r="L46" s="20" t="s">
        <v>0</v>
      </c>
      <c r="M46" s="9" t="s">
        <v>28</v>
      </c>
      <c r="N46" s="10" t="s">
        <v>1</v>
      </c>
      <c r="O46" s="10" t="s">
        <v>2</v>
      </c>
      <c r="P46" s="9" t="s">
        <v>3</v>
      </c>
      <c r="Q46" s="20" t="s">
        <v>0</v>
      </c>
      <c r="R46" s="9" t="s">
        <v>28</v>
      </c>
      <c r="S46" s="10" t="s">
        <v>1</v>
      </c>
      <c r="T46" s="10" t="s">
        <v>2</v>
      </c>
      <c r="U46" s="9" t="s">
        <v>3</v>
      </c>
      <c r="V46" s="20" t="s">
        <v>0</v>
      </c>
      <c r="W46" s="9" t="s">
        <v>28</v>
      </c>
      <c r="X46" s="10" t="s">
        <v>1</v>
      </c>
      <c r="Y46" s="10" t="s">
        <v>2</v>
      </c>
      <c r="Z46" s="9" t="s">
        <v>3</v>
      </c>
      <c r="AA46" s="20" t="s">
        <v>0</v>
      </c>
      <c r="AB46" s="9" t="s">
        <v>28</v>
      </c>
      <c r="AC46" s="10" t="s">
        <v>1</v>
      </c>
      <c r="AD46" s="10" t="s">
        <v>2</v>
      </c>
      <c r="AE46" s="9" t="s">
        <v>3</v>
      </c>
      <c r="AF46" s="20" t="s">
        <v>0</v>
      </c>
      <c r="AG46" s="9" t="s">
        <v>28</v>
      </c>
      <c r="AH46" s="10" t="s">
        <v>1</v>
      </c>
      <c r="AI46" s="10" t="s">
        <v>2</v>
      </c>
      <c r="AJ46" s="9" t="s">
        <v>3</v>
      </c>
      <c r="AK46" s="20" t="s">
        <v>0</v>
      </c>
      <c r="AL46" s="9" t="s">
        <v>28</v>
      </c>
      <c r="AM46" s="10" t="s">
        <v>1</v>
      </c>
      <c r="AN46" s="10" t="s">
        <v>2</v>
      </c>
      <c r="AO46" s="9" t="s">
        <v>3</v>
      </c>
      <c r="AP46" s="24" t="s">
        <v>9</v>
      </c>
      <c r="AR46" s="20" t="s">
        <v>0</v>
      </c>
      <c r="AS46" s="9" t="s">
        <v>28</v>
      </c>
      <c r="AT46" s="10" t="s">
        <v>1</v>
      </c>
      <c r="AU46" s="10" t="s">
        <v>2</v>
      </c>
      <c r="AV46" s="9" t="s">
        <v>3</v>
      </c>
      <c r="AW46" s="24" t="s">
        <v>9</v>
      </c>
    </row>
    <row r="47" spans="2:49" x14ac:dyDescent="0.25">
      <c r="B47" s="22" t="s">
        <v>7</v>
      </c>
      <c r="C47" s="2">
        <v>8</v>
      </c>
      <c r="D47" s="2">
        <v>64</v>
      </c>
      <c r="E47" s="2">
        <v>55</v>
      </c>
      <c r="F47" s="2">
        <f t="shared" ref="F47:F54" si="45">+D47-E47</f>
        <v>9</v>
      </c>
      <c r="G47" s="22" t="s">
        <v>7</v>
      </c>
      <c r="H47" s="2">
        <v>0</v>
      </c>
      <c r="I47" s="2">
        <v>45</v>
      </c>
      <c r="J47" s="2">
        <v>83</v>
      </c>
      <c r="K47" s="2">
        <f t="shared" ref="K47:K54" si="46">+I47-J47</f>
        <v>-38</v>
      </c>
      <c r="L47" s="22" t="s">
        <v>7</v>
      </c>
      <c r="M47" s="2">
        <v>2</v>
      </c>
      <c r="N47" s="2">
        <v>54</v>
      </c>
      <c r="O47" s="2">
        <v>56</v>
      </c>
      <c r="P47" s="2">
        <f t="shared" ref="P47:P54" si="47">+N47-O47</f>
        <v>-2</v>
      </c>
      <c r="Q47" s="22" t="s">
        <v>7</v>
      </c>
      <c r="R47" s="2">
        <v>0</v>
      </c>
      <c r="S47" s="2">
        <v>49</v>
      </c>
      <c r="T47" s="2">
        <v>73</v>
      </c>
      <c r="U47" s="2">
        <f t="shared" ref="U47:U54" si="48">+S47-T47</f>
        <v>-24</v>
      </c>
      <c r="V47" s="22" t="s">
        <v>7</v>
      </c>
      <c r="W47" s="2"/>
      <c r="X47" s="2"/>
      <c r="Y47" s="2"/>
      <c r="Z47" s="2">
        <f t="shared" ref="Z47:Z54" si="49">+X47-Y47</f>
        <v>0</v>
      </c>
      <c r="AA47" s="22" t="s">
        <v>7</v>
      </c>
      <c r="AB47" s="2"/>
      <c r="AC47" s="2"/>
      <c r="AD47" s="2"/>
      <c r="AE47" s="2">
        <f t="shared" ref="AE47:AE54" si="50">+AC47-AD47</f>
        <v>0</v>
      </c>
      <c r="AF47" s="22" t="s">
        <v>7</v>
      </c>
      <c r="AG47" s="2"/>
      <c r="AH47" s="2"/>
      <c r="AI47" s="2"/>
      <c r="AJ47" s="2">
        <f t="shared" ref="AJ47:AJ54" si="51">+AH47-AI47</f>
        <v>0</v>
      </c>
      <c r="AK47" s="22" t="s">
        <v>7</v>
      </c>
      <c r="AL47" s="2">
        <f t="shared" ref="AL47:AO53" si="52">+C47+H47+M47+R47+W47+AB47+AG47</f>
        <v>10</v>
      </c>
      <c r="AM47" s="2">
        <f t="shared" si="52"/>
        <v>212</v>
      </c>
      <c r="AN47" s="2">
        <f t="shared" si="52"/>
        <v>267</v>
      </c>
      <c r="AO47" s="2">
        <f t="shared" si="52"/>
        <v>-55</v>
      </c>
      <c r="AP47" s="19">
        <f>+AM47/AN47</f>
        <v>0.79400749063670417</v>
      </c>
      <c r="AQ47" s="18">
        <v>8</v>
      </c>
      <c r="AR47" s="22" t="str">
        <f>+AK49</f>
        <v>Club Maroochy</v>
      </c>
      <c r="AS47" s="41">
        <f t="shared" ref="AS47:AW47" si="53">+AL49</f>
        <v>35</v>
      </c>
      <c r="AT47" s="41">
        <f t="shared" si="53"/>
        <v>216</v>
      </c>
      <c r="AU47" s="41">
        <f t="shared" si="53"/>
        <v>147</v>
      </c>
      <c r="AV47" s="41">
        <f t="shared" si="53"/>
        <v>69</v>
      </c>
      <c r="AW47" s="43">
        <f t="shared" si="53"/>
        <v>1.4693877551020409</v>
      </c>
    </row>
    <row r="48" spans="2:49" x14ac:dyDescent="0.25">
      <c r="B48" s="21" t="s">
        <v>4</v>
      </c>
      <c r="C48" s="2">
        <v>1</v>
      </c>
      <c r="D48" s="2">
        <v>51</v>
      </c>
      <c r="E48" s="2">
        <v>57</v>
      </c>
      <c r="F48" s="2">
        <f t="shared" si="45"/>
        <v>-6</v>
      </c>
      <c r="G48" s="21" t="s">
        <v>4</v>
      </c>
      <c r="H48" s="2">
        <v>9</v>
      </c>
      <c r="I48" s="2">
        <v>0</v>
      </c>
      <c r="J48" s="2">
        <v>0</v>
      </c>
      <c r="K48" s="2">
        <f t="shared" si="46"/>
        <v>0</v>
      </c>
      <c r="L48" s="21" t="s">
        <v>4</v>
      </c>
      <c r="M48" s="2">
        <v>1</v>
      </c>
      <c r="N48" s="2">
        <v>55</v>
      </c>
      <c r="O48" s="2">
        <v>59</v>
      </c>
      <c r="P48" s="2">
        <f t="shared" si="47"/>
        <v>-4</v>
      </c>
      <c r="Q48" s="21" t="s">
        <v>4</v>
      </c>
      <c r="R48" s="2">
        <v>9</v>
      </c>
      <c r="S48" s="2">
        <v>69</v>
      </c>
      <c r="T48" s="2">
        <v>45</v>
      </c>
      <c r="U48" s="2">
        <f t="shared" si="48"/>
        <v>24</v>
      </c>
      <c r="V48" s="21" t="s">
        <v>4</v>
      </c>
      <c r="W48" s="2"/>
      <c r="X48" s="2"/>
      <c r="Y48" s="2"/>
      <c r="Z48" s="2">
        <f t="shared" si="49"/>
        <v>0</v>
      </c>
      <c r="AA48" s="21" t="s">
        <v>4</v>
      </c>
      <c r="AB48" s="2"/>
      <c r="AC48" s="2"/>
      <c r="AD48" s="2"/>
      <c r="AE48" s="2">
        <f t="shared" si="50"/>
        <v>0</v>
      </c>
      <c r="AF48" s="21" t="s">
        <v>4</v>
      </c>
      <c r="AG48" s="2"/>
      <c r="AH48" s="2"/>
      <c r="AI48" s="2"/>
      <c r="AJ48" s="2">
        <f t="shared" si="51"/>
        <v>0</v>
      </c>
      <c r="AK48" s="21" t="s">
        <v>4</v>
      </c>
      <c r="AL48" s="2">
        <f t="shared" si="52"/>
        <v>20</v>
      </c>
      <c r="AM48" s="2">
        <f t="shared" si="52"/>
        <v>175</v>
      </c>
      <c r="AN48" s="2">
        <f t="shared" si="52"/>
        <v>161</v>
      </c>
      <c r="AO48" s="2">
        <f t="shared" si="52"/>
        <v>14</v>
      </c>
      <c r="AP48" s="19">
        <f t="shared" ref="AP48:AP53" si="54">+AM48/AN48</f>
        <v>1.0869565217391304</v>
      </c>
      <c r="AQ48" s="18">
        <v>5</v>
      </c>
      <c r="AR48" s="21" t="str">
        <f>+AK53</f>
        <v>Palmwoods</v>
      </c>
      <c r="AS48" s="20">
        <f t="shared" ref="AS48:AW48" si="55">+AL53</f>
        <v>25</v>
      </c>
      <c r="AT48" s="20">
        <f t="shared" si="55"/>
        <v>168</v>
      </c>
      <c r="AU48" s="20">
        <f t="shared" si="55"/>
        <v>164</v>
      </c>
      <c r="AV48" s="20">
        <f t="shared" si="55"/>
        <v>4</v>
      </c>
      <c r="AW48" s="42">
        <f t="shared" si="55"/>
        <v>1.024390243902439</v>
      </c>
    </row>
    <row r="49" spans="2:49" x14ac:dyDescent="0.25">
      <c r="B49" s="21" t="s">
        <v>5</v>
      </c>
      <c r="C49" s="14">
        <v>9</v>
      </c>
      <c r="D49" s="14">
        <v>0</v>
      </c>
      <c r="E49" s="14">
        <v>0</v>
      </c>
      <c r="F49" s="2">
        <f t="shared" si="45"/>
        <v>0</v>
      </c>
      <c r="G49" s="21" t="s">
        <v>5</v>
      </c>
      <c r="H49" s="14">
        <v>9</v>
      </c>
      <c r="I49" s="14">
        <v>83</v>
      </c>
      <c r="J49" s="14">
        <v>45</v>
      </c>
      <c r="K49" s="2">
        <f t="shared" si="46"/>
        <v>38</v>
      </c>
      <c r="L49" s="21" t="s">
        <v>5</v>
      </c>
      <c r="M49" s="14">
        <v>8</v>
      </c>
      <c r="N49" s="14">
        <v>59</v>
      </c>
      <c r="O49" s="14">
        <v>55</v>
      </c>
      <c r="P49" s="2">
        <f t="shared" si="47"/>
        <v>4</v>
      </c>
      <c r="Q49" s="21" t="s">
        <v>5</v>
      </c>
      <c r="R49" s="14">
        <v>9</v>
      </c>
      <c r="S49" s="14">
        <v>74</v>
      </c>
      <c r="T49" s="14">
        <v>47</v>
      </c>
      <c r="U49" s="2">
        <f t="shared" si="48"/>
        <v>27</v>
      </c>
      <c r="V49" s="21" t="s">
        <v>5</v>
      </c>
      <c r="W49" s="14"/>
      <c r="X49" s="14"/>
      <c r="Y49" s="14"/>
      <c r="Z49" s="2">
        <f t="shared" si="49"/>
        <v>0</v>
      </c>
      <c r="AA49" s="21" t="s">
        <v>5</v>
      </c>
      <c r="AB49" s="14"/>
      <c r="AC49" s="14"/>
      <c r="AD49" s="14"/>
      <c r="AE49" s="2">
        <f t="shared" si="50"/>
        <v>0</v>
      </c>
      <c r="AF49" s="21" t="s">
        <v>5</v>
      </c>
      <c r="AG49" s="14"/>
      <c r="AH49" s="14"/>
      <c r="AI49" s="14"/>
      <c r="AJ49" s="2">
        <f t="shared" si="51"/>
        <v>0</v>
      </c>
      <c r="AK49" s="21" t="s">
        <v>5</v>
      </c>
      <c r="AL49" s="2">
        <f t="shared" si="52"/>
        <v>35</v>
      </c>
      <c r="AM49" s="2">
        <f t="shared" si="52"/>
        <v>216</v>
      </c>
      <c r="AN49" s="2">
        <f t="shared" si="52"/>
        <v>147</v>
      </c>
      <c r="AO49" s="2">
        <f t="shared" si="52"/>
        <v>69</v>
      </c>
      <c r="AP49" s="19">
        <f t="shared" si="54"/>
        <v>1.4693877551020409</v>
      </c>
      <c r="AQ49" s="18">
        <v>4</v>
      </c>
      <c r="AR49" s="21" t="str">
        <f>+AK48</f>
        <v>Club Kawana</v>
      </c>
      <c r="AS49" s="20">
        <f t="shared" ref="AS49:AW49" si="56">+AL48</f>
        <v>20</v>
      </c>
      <c r="AT49" s="20">
        <f t="shared" si="56"/>
        <v>175</v>
      </c>
      <c r="AU49" s="20">
        <f t="shared" si="56"/>
        <v>161</v>
      </c>
      <c r="AV49" s="20">
        <f t="shared" si="56"/>
        <v>14</v>
      </c>
      <c r="AW49" s="42">
        <f t="shared" si="56"/>
        <v>1.0869565217391304</v>
      </c>
    </row>
    <row r="50" spans="2:49" x14ac:dyDescent="0.25">
      <c r="B50" s="22" t="s">
        <v>32</v>
      </c>
      <c r="C50" s="2">
        <v>1</v>
      </c>
      <c r="D50" s="2">
        <v>55</v>
      </c>
      <c r="E50" s="2">
        <v>64</v>
      </c>
      <c r="F50" s="2">
        <f t="shared" si="45"/>
        <v>-9</v>
      </c>
      <c r="G50" s="22" t="s">
        <v>32</v>
      </c>
      <c r="H50" s="2">
        <v>0</v>
      </c>
      <c r="I50" s="2">
        <v>33</v>
      </c>
      <c r="J50" s="2">
        <v>78</v>
      </c>
      <c r="K50" s="2">
        <f t="shared" si="46"/>
        <v>-45</v>
      </c>
      <c r="L50" s="22" t="s">
        <v>32</v>
      </c>
      <c r="M50" s="2">
        <v>8</v>
      </c>
      <c r="N50" s="2">
        <v>68</v>
      </c>
      <c r="O50" s="2">
        <v>49</v>
      </c>
      <c r="P50" s="2">
        <f t="shared" si="47"/>
        <v>19</v>
      </c>
      <c r="Q50" s="22" t="s">
        <v>32</v>
      </c>
      <c r="R50" s="2">
        <v>9</v>
      </c>
      <c r="S50" s="2">
        <v>0</v>
      </c>
      <c r="T50" s="2">
        <v>0</v>
      </c>
      <c r="U50" s="2">
        <f t="shared" si="48"/>
        <v>0</v>
      </c>
      <c r="V50" s="22" t="s">
        <v>32</v>
      </c>
      <c r="W50" s="2"/>
      <c r="X50" s="2"/>
      <c r="Y50" s="2"/>
      <c r="Z50" s="2">
        <f t="shared" si="49"/>
        <v>0</v>
      </c>
      <c r="AA50" s="22" t="s">
        <v>32</v>
      </c>
      <c r="AB50" s="2"/>
      <c r="AC50" s="2"/>
      <c r="AD50" s="2"/>
      <c r="AE50" s="2">
        <f t="shared" si="50"/>
        <v>0</v>
      </c>
      <c r="AF50" s="22" t="s">
        <v>32</v>
      </c>
      <c r="AG50" s="2"/>
      <c r="AH50" s="2"/>
      <c r="AI50" s="2"/>
      <c r="AJ50" s="2">
        <f t="shared" si="51"/>
        <v>0</v>
      </c>
      <c r="AK50" s="22" t="s">
        <v>32</v>
      </c>
      <c r="AL50" s="2">
        <f t="shared" si="52"/>
        <v>18</v>
      </c>
      <c r="AM50" s="2">
        <f t="shared" si="52"/>
        <v>156</v>
      </c>
      <c r="AN50" s="2">
        <f t="shared" si="52"/>
        <v>191</v>
      </c>
      <c r="AO50" s="2">
        <f t="shared" si="52"/>
        <v>-35</v>
      </c>
      <c r="AP50" s="19">
        <f t="shared" si="54"/>
        <v>0.81675392670157065</v>
      </c>
      <c r="AQ50" s="18">
        <v>3</v>
      </c>
      <c r="AR50" s="21" t="str">
        <f>+AK51</f>
        <v>Coolum Beach</v>
      </c>
      <c r="AS50" s="20">
        <f t="shared" ref="AS50:AW50" si="57">+AL51</f>
        <v>19</v>
      </c>
      <c r="AT50" s="20">
        <f t="shared" si="57"/>
        <v>233</v>
      </c>
      <c r="AU50" s="20">
        <f t="shared" si="57"/>
        <v>227</v>
      </c>
      <c r="AV50" s="20">
        <f t="shared" si="57"/>
        <v>6</v>
      </c>
      <c r="AW50" s="42">
        <f t="shared" si="57"/>
        <v>1.026431718061674</v>
      </c>
    </row>
    <row r="51" spans="2:49" x14ac:dyDescent="0.25">
      <c r="B51" s="21" t="s">
        <v>33</v>
      </c>
      <c r="C51" s="2">
        <v>8</v>
      </c>
      <c r="D51" s="2">
        <v>57</v>
      </c>
      <c r="E51" s="2">
        <v>51</v>
      </c>
      <c r="F51" s="2">
        <f t="shared" si="45"/>
        <v>6</v>
      </c>
      <c r="G51" s="21" t="s">
        <v>33</v>
      </c>
      <c r="H51" s="2">
        <v>1</v>
      </c>
      <c r="I51" s="2">
        <v>54</v>
      </c>
      <c r="J51" s="2">
        <v>59</v>
      </c>
      <c r="K51" s="2">
        <f t="shared" si="46"/>
        <v>-5</v>
      </c>
      <c r="L51" s="21" t="s">
        <v>33</v>
      </c>
      <c r="M51" s="2">
        <v>1</v>
      </c>
      <c r="N51" s="2">
        <v>49</v>
      </c>
      <c r="O51" s="2">
        <v>68</v>
      </c>
      <c r="P51" s="2">
        <f t="shared" si="47"/>
        <v>-19</v>
      </c>
      <c r="Q51" s="21" t="s">
        <v>33</v>
      </c>
      <c r="R51" s="2">
        <v>9</v>
      </c>
      <c r="S51" s="2">
        <v>73</v>
      </c>
      <c r="T51" s="2">
        <v>49</v>
      </c>
      <c r="U51" s="2">
        <f t="shared" si="48"/>
        <v>24</v>
      </c>
      <c r="V51" s="21" t="s">
        <v>33</v>
      </c>
      <c r="W51" s="2"/>
      <c r="X51" s="2"/>
      <c r="Y51" s="2"/>
      <c r="Z51" s="2">
        <f t="shared" si="49"/>
        <v>0</v>
      </c>
      <c r="AA51" s="21" t="s">
        <v>33</v>
      </c>
      <c r="AB51" s="2"/>
      <c r="AC51" s="2"/>
      <c r="AD51" s="2"/>
      <c r="AE51" s="2">
        <f t="shared" si="50"/>
        <v>0</v>
      </c>
      <c r="AF51" s="21" t="s">
        <v>33</v>
      </c>
      <c r="AG51" s="2"/>
      <c r="AH51" s="2"/>
      <c r="AI51" s="2"/>
      <c r="AJ51" s="2">
        <f t="shared" si="51"/>
        <v>0</v>
      </c>
      <c r="AK51" s="21" t="s">
        <v>33</v>
      </c>
      <c r="AL51" s="2">
        <f t="shared" si="52"/>
        <v>19</v>
      </c>
      <c r="AM51" s="2">
        <f t="shared" si="52"/>
        <v>233</v>
      </c>
      <c r="AN51" s="2">
        <f t="shared" si="52"/>
        <v>227</v>
      </c>
      <c r="AO51" s="2">
        <f t="shared" si="52"/>
        <v>6</v>
      </c>
      <c r="AP51" s="19">
        <f t="shared" si="54"/>
        <v>1.026431718061674</v>
      </c>
      <c r="AQ51" s="18">
        <v>7</v>
      </c>
      <c r="AR51" s="22" t="str">
        <f>+AK50</f>
        <v>Club Mooloolaba</v>
      </c>
      <c r="AS51" s="41">
        <f t="shared" ref="AS51:AW51" si="58">+AL50</f>
        <v>18</v>
      </c>
      <c r="AT51" s="41">
        <f t="shared" si="58"/>
        <v>156</v>
      </c>
      <c r="AU51" s="41">
        <f t="shared" si="58"/>
        <v>191</v>
      </c>
      <c r="AV51" s="41">
        <f t="shared" si="58"/>
        <v>-35</v>
      </c>
      <c r="AW51" s="43">
        <f t="shared" si="58"/>
        <v>0.81675392670157065</v>
      </c>
    </row>
    <row r="52" spans="2:49" x14ac:dyDescent="0.25">
      <c r="B52" s="21" t="s">
        <v>13</v>
      </c>
      <c r="C52" s="2">
        <v>1</v>
      </c>
      <c r="D52" s="2">
        <v>41</v>
      </c>
      <c r="E52" s="2">
        <v>64</v>
      </c>
      <c r="F52" s="2">
        <f t="shared" si="45"/>
        <v>-23</v>
      </c>
      <c r="G52" s="21" t="s">
        <v>13</v>
      </c>
      <c r="H52" s="2">
        <v>9</v>
      </c>
      <c r="I52" s="2">
        <v>78</v>
      </c>
      <c r="J52" s="2">
        <v>33</v>
      </c>
      <c r="K52" s="2">
        <f t="shared" si="46"/>
        <v>45</v>
      </c>
      <c r="L52" s="21" t="s">
        <v>13</v>
      </c>
      <c r="M52" s="2">
        <v>7</v>
      </c>
      <c r="N52" s="2">
        <v>56</v>
      </c>
      <c r="O52" s="2">
        <v>54</v>
      </c>
      <c r="P52" s="2">
        <f t="shared" si="47"/>
        <v>2</v>
      </c>
      <c r="Q52" s="21" t="s">
        <v>13</v>
      </c>
      <c r="R52" s="2">
        <v>0</v>
      </c>
      <c r="S52" s="2">
        <v>47</v>
      </c>
      <c r="T52" s="2">
        <v>74</v>
      </c>
      <c r="U52" s="2">
        <f t="shared" si="48"/>
        <v>-27</v>
      </c>
      <c r="V52" s="21" t="s">
        <v>13</v>
      </c>
      <c r="W52" s="2"/>
      <c r="X52" s="2"/>
      <c r="Y52" s="2"/>
      <c r="Z52" s="2">
        <f t="shared" si="49"/>
        <v>0</v>
      </c>
      <c r="AA52" s="21" t="s">
        <v>13</v>
      </c>
      <c r="AB52" s="2"/>
      <c r="AC52" s="2"/>
      <c r="AD52" s="2"/>
      <c r="AE52" s="2">
        <f t="shared" si="50"/>
        <v>0</v>
      </c>
      <c r="AF52" s="21" t="s">
        <v>13</v>
      </c>
      <c r="AG52" s="2"/>
      <c r="AH52" s="2"/>
      <c r="AI52" s="2"/>
      <c r="AJ52" s="2">
        <f t="shared" si="51"/>
        <v>0</v>
      </c>
      <c r="AK52" s="21" t="s">
        <v>13</v>
      </c>
      <c r="AL52" s="2">
        <f t="shared" si="52"/>
        <v>17</v>
      </c>
      <c r="AM52" s="2">
        <f t="shared" si="52"/>
        <v>222</v>
      </c>
      <c r="AN52" s="2">
        <f t="shared" si="52"/>
        <v>225</v>
      </c>
      <c r="AO52" s="2">
        <f t="shared" si="52"/>
        <v>-3</v>
      </c>
      <c r="AP52" s="19">
        <f t="shared" si="54"/>
        <v>0.98666666666666669</v>
      </c>
      <c r="AQ52" s="18">
        <v>2</v>
      </c>
      <c r="AR52" s="22" t="str">
        <f>+AK52</f>
        <v>Mapleton</v>
      </c>
      <c r="AS52" s="41">
        <f t="shared" ref="AS52:AW52" si="59">+AL52</f>
        <v>17</v>
      </c>
      <c r="AT52" s="41">
        <f t="shared" si="59"/>
        <v>222</v>
      </c>
      <c r="AU52" s="41">
        <f t="shared" si="59"/>
        <v>225</v>
      </c>
      <c r="AV52" s="41">
        <f t="shared" si="59"/>
        <v>-3</v>
      </c>
      <c r="AW52" s="43">
        <f t="shared" si="59"/>
        <v>0.98666666666666669</v>
      </c>
    </row>
    <row r="53" spans="2:49" x14ac:dyDescent="0.25">
      <c r="B53" s="22" t="s">
        <v>27</v>
      </c>
      <c r="C53" s="2">
        <v>8</v>
      </c>
      <c r="D53" s="2">
        <v>64</v>
      </c>
      <c r="E53" s="2">
        <v>41</v>
      </c>
      <c r="F53" s="2">
        <f t="shared" si="45"/>
        <v>23</v>
      </c>
      <c r="G53" s="22" t="s">
        <v>27</v>
      </c>
      <c r="H53" s="2">
        <v>8</v>
      </c>
      <c r="I53" s="2">
        <v>59</v>
      </c>
      <c r="J53" s="2">
        <v>54</v>
      </c>
      <c r="K53" s="2">
        <f t="shared" si="46"/>
        <v>5</v>
      </c>
      <c r="L53" s="22" t="s">
        <v>27</v>
      </c>
      <c r="M53" s="2">
        <v>9</v>
      </c>
      <c r="N53" s="2">
        <v>0</v>
      </c>
      <c r="O53" s="2">
        <v>0</v>
      </c>
      <c r="P53" s="2">
        <f t="shared" si="47"/>
        <v>0</v>
      </c>
      <c r="Q53" s="22" t="s">
        <v>27</v>
      </c>
      <c r="R53" s="2">
        <v>0</v>
      </c>
      <c r="S53" s="2">
        <v>45</v>
      </c>
      <c r="T53" s="2">
        <v>69</v>
      </c>
      <c r="U53" s="2">
        <f t="shared" si="48"/>
        <v>-24</v>
      </c>
      <c r="V53" s="22" t="s">
        <v>27</v>
      </c>
      <c r="W53" s="2"/>
      <c r="X53" s="2"/>
      <c r="Y53" s="2"/>
      <c r="Z53" s="2">
        <f t="shared" si="49"/>
        <v>0</v>
      </c>
      <c r="AA53" s="22" t="s">
        <v>27</v>
      </c>
      <c r="AB53" s="2"/>
      <c r="AC53" s="2"/>
      <c r="AD53" s="2"/>
      <c r="AE53" s="2">
        <f t="shared" si="50"/>
        <v>0</v>
      </c>
      <c r="AF53" s="22" t="s">
        <v>27</v>
      </c>
      <c r="AG53" s="2"/>
      <c r="AH53" s="2"/>
      <c r="AI53" s="2"/>
      <c r="AJ53" s="2">
        <f t="shared" si="51"/>
        <v>0</v>
      </c>
      <c r="AK53" s="22" t="s">
        <v>27</v>
      </c>
      <c r="AL53" s="2">
        <f t="shared" si="52"/>
        <v>25</v>
      </c>
      <c r="AM53" s="2">
        <f t="shared" si="52"/>
        <v>168</v>
      </c>
      <c r="AN53" s="2">
        <f t="shared" si="52"/>
        <v>164</v>
      </c>
      <c r="AO53" s="2">
        <f t="shared" si="52"/>
        <v>4</v>
      </c>
      <c r="AP53" s="19">
        <f t="shared" si="54"/>
        <v>1.024390243902439</v>
      </c>
      <c r="AQ53" s="18">
        <v>1</v>
      </c>
      <c r="AR53" s="21" t="str">
        <f>+AK47</f>
        <v>Buderim</v>
      </c>
      <c r="AS53" s="20">
        <f t="shared" ref="AS53:AW53" si="60">+AL47</f>
        <v>10</v>
      </c>
      <c r="AT53" s="20">
        <f t="shared" si="60"/>
        <v>212</v>
      </c>
      <c r="AU53" s="20">
        <f t="shared" si="60"/>
        <v>267</v>
      </c>
      <c r="AV53" s="20">
        <f t="shared" si="60"/>
        <v>-55</v>
      </c>
      <c r="AW53" s="42">
        <f t="shared" si="60"/>
        <v>0.79400749063670417</v>
      </c>
    </row>
    <row r="54" spans="2:49" x14ac:dyDescent="0.25">
      <c r="B54" s="22"/>
      <c r="C54" s="2"/>
      <c r="D54" s="2"/>
      <c r="E54" s="2"/>
      <c r="F54" s="2">
        <f t="shared" si="45"/>
        <v>0</v>
      </c>
      <c r="G54" s="22"/>
      <c r="H54" s="2"/>
      <c r="I54" s="2"/>
      <c r="J54" s="2"/>
      <c r="K54" s="2">
        <f t="shared" si="46"/>
        <v>0</v>
      </c>
      <c r="L54" s="22"/>
      <c r="M54" s="2"/>
      <c r="N54" s="2"/>
      <c r="O54" s="2"/>
      <c r="P54" s="2">
        <f t="shared" si="47"/>
        <v>0</v>
      </c>
      <c r="Q54" s="22"/>
      <c r="R54" s="2"/>
      <c r="S54" s="2"/>
      <c r="T54" s="2"/>
      <c r="U54" s="2">
        <f t="shared" si="48"/>
        <v>0</v>
      </c>
      <c r="V54" s="22"/>
      <c r="W54" s="2"/>
      <c r="X54" s="2"/>
      <c r="Y54" s="2"/>
      <c r="Z54" s="2">
        <f t="shared" si="49"/>
        <v>0</v>
      </c>
      <c r="AA54" s="22"/>
      <c r="AB54" s="2"/>
      <c r="AC54" s="2"/>
      <c r="AD54" s="2"/>
      <c r="AE54" s="2">
        <f t="shared" si="50"/>
        <v>0</v>
      </c>
      <c r="AF54" s="22"/>
      <c r="AG54" s="2"/>
      <c r="AH54" s="2"/>
      <c r="AI54" s="2"/>
      <c r="AJ54" s="2">
        <f t="shared" si="51"/>
        <v>0</v>
      </c>
      <c r="AK54" s="22"/>
      <c r="AL54" s="2"/>
      <c r="AM54" s="2"/>
      <c r="AN54" s="2"/>
      <c r="AO54" s="2"/>
      <c r="AP54" s="2"/>
      <c r="AQ54" s="18">
        <v>6</v>
      </c>
      <c r="AR54" s="21"/>
      <c r="AS54" s="2"/>
      <c r="AT54" s="2"/>
      <c r="AU54" s="2"/>
      <c r="AV54" s="2"/>
      <c r="AW54" s="2"/>
    </row>
    <row r="55" spans="2:49" x14ac:dyDescent="0.25">
      <c r="C55" s="2">
        <f>SUM(C47:C54)</f>
        <v>36</v>
      </c>
      <c r="D55" s="2">
        <f>SUM(D47:D54)</f>
        <v>332</v>
      </c>
      <c r="E55" s="2">
        <f>SUM(E47:E54)</f>
        <v>332</v>
      </c>
      <c r="F55" s="2">
        <f>SUM(F47:F54)</f>
        <v>0</v>
      </c>
      <c r="H55" s="2">
        <f>SUM(H47:H54)</f>
        <v>36</v>
      </c>
      <c r="I55" s="2">
        <f>SUM(I47:I54)</f>
        <v>352</v>
      </c>
      <c r="J55" s="2">
        <f>SUM(J47:J54)</f>
        <v>352</v>
      </c>
      <c r="K55" s="2">
        <f>SUM(K47:K54)</f>
        <v>0</v>
      </c>
      <c r="M55" s="2">
        <f>SUM(M47:M54)</f>
        <v>36</v>
      </c>
      <c r="N55" s="2">
        <f>SUM(N47:N54)</f>
        <v>341</v>
      </c>
      <c r="O55" s="2">
        <f>SUM(O47:O54)</f>
        <v>341</v>
      </c>
      <c r="P55" s="2">
        <f>SUM(P47:P54)</f>
        <v>0</v>
      </c>
      <c r="R55" s="2">
        <f>SUM(R47:R54)</f>
        <v>36</v>
      </c>
      <c r="S55" s="2">
        <f>SUM(S47:S54)</f>
        <v>357</v>
      </c>
      <c r="T55" s="2">
        <f>SUM(T47:T54)</f>
        <v>357</v>
      </c>
      <c r="U55" s="2">
        <f>SUM(U47:U54)</f>
        <v>0</v>
      </c>
      <c r="W55" s="2">
        <f>SUM(W47:W54)</f>
        <v>0</v>
      </c>
      <c r="X55" s="2">
        <f>SUM(X47:X54)</f>
        <v>0</v>
      </c>
      <c r="Y55" s="2">
        <f>SUM(Y47:Y54)</f>
        <v>0</v>
      </c>
      <c r="Z55" s="2">
        <f>SUM(Z47:Z54)</f>
        <v>0</v>
      </c>
      <c r="AB55" s="2">
        <f>SUM(AB47:AB54)</f>
        <v>0</v>
      </c>
      <c r="AC55" s="2">
        <f>SUM(AC47:AC54)</f>
        <v>0</v>
      </c>
      <c r="AD55" s="2">
        <f>SUM(AD47:AD54)</f>
        <v>0</v>
      </c>
      <c r="AE55" s="2">
        <f>SUM(AE47:AE54)</f>
        <v>0</v>
      </c>
      <c r="AG55" s="2">
        <f>SUM(AG47:AG54)</f>
        <v>0</v>
      </c>
      <c r="AH55" s="2">
        <f>SUM(AH47:AH54)</f>
        <v>0</v>
      </c>
      <c r="AI55" s="2">
        <f>SUM(AI47:AI54)</f>
        <v>0</v>
      </c>
      <c r="AJ55" s="2">
        <f>SUM(AJ47:AJ54)</f>
        <v>0</v>
      </c>
      <c r="AL55" s="2">
        <f>SUM(AL47:AL54)</f>
        <v>144</v>
      </c>
      <c r="AM55" s="2">
        <f>SUM(AM47:AM54)</f>
        <v>1382</v>
      </c>
      <c r="AN55" s="2">
        <f>SUM(AN47:AN54)</f>
        <v>1382</v>
      </c>
      <c r="AO55" s="2">
        <f>SUM(AO47:AO54)</f>
        <v>0</v>
      </c>
      <c r="AS55" s="2">
        <f>SUM(AS47:AS54)</f>
        <v>144</v>
      </c>
      <c r="AT55" s="2">
        <f>SUM(AT47:AT54)</f>
        <v>1382</v>
      </c>
      <c r="AU55" s="2">
        <f>SUM(AU47:AU54)</f>
        <v>1382</v>
      </c>
      <c r="AV55" s="2">
        <f>SUM(AV47:AV54)</f>
        <v>0</v>
      </c>
    </row>
    <row r="56" spans="2:49" x14ac:dyDescent="0.25">
      <c r="C56" s="4">
        <v>36</v>
      </c>
      <c r="D56" s="4"/>
      <c r="E56" s="4"/>
      <c r="F56" s="4"/>
      <c r="H56" s="4">
        <v>36</v>
      </c>
      <c r="I56" s="4"/>
      <c r="J56" s="4"/>
      <c r="K56" s="4"/>
      <c r="M56" s="4">
        <v>36</v>
      </c>
      <c r="N56" s="4"/>
      <c r="O56" s="4"/>
      <c r="P56" s="4"/>
      <c r="R56" s="4">
        <v>36</v>
      </c>
      <c r="S56" s="4"/>
      <c r="T56" s="4"/>
      <c r="U56" s="4"/>
      <c r="W56" s="4">
        <v>36</v>
      </c>
      <c r="X56" s="4"/>
      <c r="Y56" s="4"/>
      <c r="Z56" s="4"/>
      <c r="AB56" s="4">
        <v>36</v>
      </c>
      <c r="AC56" s="4"/>
      <c r="AD56" s="4"/>
      <c r="AE56" s="4"/>
      <c r="AG56" s="4">
        <v>36</v>
      </c>
      <c r="AH56" s="4"/>
      <c r="AI56" s="4"/>
      <c r="AJ56" s="4"/>
      <c r="AL56" s="4">
        <f>7*36</f>
        <v>252</v>
      </c>
      <c r="AM56" s="4"/>
      <c r="AN56" s="4"/>
      <c r="AO56" s="4"/>
      <c r="AS56" s="4">
        <f>7*36</f>
        <v>252</v>
      </c>
      <c r="AT56" s="4"/>
      <c r="AU56" s="4"/>
      <c r="AV56" s="4"/>
    </row>
    <row r="60" spans="2:49" x14ac:dyDescent="0.25">
      <c r="C60" s="4"/>
      <c r="D60" s="4"/>
      <c r="E60" s="4"/>
      <c r="F60" s="4"/>
      <c r="H60" s="4"/>
      <c r="I60" s="4"/>
      <c r="J60" s="4"/>
      <c r="K60" s="4"/>
      <c r="L60" s="16"/>
      <c r="M60" s="17"/>
      <c r="N60" s="17"/>
      <c r="O60" s="4"/>
      <c r="P60" s="4"/>
      <c r="R60" s="4"/>
      <c r="S60" s="4"/>
      <c r="T60" s="4"/>
      <c r="U60" s="4"/>
      <c r="W60" s="4"/>
      <c r="X60" s="4"/>
      <c r="Y60" s="4"/>
      <c r="Z60" s="4"/>
      <c r="AB60" s="4"/>
      <c r="AC60" s="4"/>
      <c r="AD60" s="4"/>
      <c r="AE60" s="4"/>
      <c r="AG60" s="4"/>
      <c r="AH60" s="4"/>
      <c r="AI60" s="4"/>
      <c r="AJ60" s="4"/>
      <c r="AL60" s="4"/>
      <c r="AM60" s="4"/>
      <c r="AN60" s="4"/>
      <c r="AO60" s="4"/>
    </row>
    <row r="61" spans="2:49" x14ac:dyDescent="0.25">
      <c r="C61" s="4"/>
      <c r="D61" s="4"/>
      <c r="E61" s="4"/>
      <c r="F61" s="4"/>
      <c r="H61" s="4"/>
      <c r="I61" s="4"/>
      <c r="J61" s="4"/>
      <c r="K61" s="4"/>
      <c r="M61" s="4"/>
      <c r="N61" s="4"/>
      <c r="O61" s="4"/>
      <c r="P61" s="4"/>
      <c r="R61" s="4"/>
      <c r="S61" s="4"/>
      <c r="T61" s="4"/>
      <c r="U61" s="4"/>
      <c r="W61" s="4"/>
      <c r="X61" s="4"/>
      <c r="Y61" s="4"/>
      <c r="Z61" s="4"/>
      <c r="AB61" s="4"/>
      <c r="AC61" s="4"/>
      <c r="AD61" s="4"/>
      <c r="AE61" s="4"/>
      <c r="AG61" s="4"/>
      <c r="AH61" s="4"/>
      <c r="AI61" s="4"/>
      <c r="AJ61" s="4"/>
      <c r="AL61" s="4"/>
      <c r="AM61" s="4"/>
      <c r="AN61" s="4"/>
      <c r="AO61" s="4"/>
    </row>
    <row r="62" spans="2:49" ht="16.5" thickBot="1" x14ac:dyDescent="0.3">
      <c r="C62" s="4"/>
      <c r="D62" s="4"/>
      <c r="E62" s="4"/>
      <c r="F62" s="4"/>
      <c r="H62" s="4"/>
      <c r="I62" s="4"/>
      <c r="J62" s="4"/>
      <c r="K62" s="4"/>
      <c r="M62" s="4"/>
      <c r="N62" s="4"/>
      <c r="O62" s="4"/>
      <c r="P62" s="4"/>
      <c r="R62" s="4"/>
      <c r="S62" s="4"/>
      <c r="T62" s="4"/>
      <c r="U62" s="4"/>
      <c r="W62" s="4"/>
      <c r="X62" s="4"/>
      <c r="Y62" s="4"/>
      <c r="Z62" s="4"/>
      <c r="AB62" s="4"/>
      <c r="AC62" s="4"/>
      <c r="AD62" s="4"/>
      <c r="AE62" s="4"/>
      <c r="AG62" s="4"/>
      <c r="AH62" s="4"/>
      <c r="AI62" s="4"/>
      <c r="AJ62" s="4"/>
      <c r="AL62" s="4"/>
      <c r="AM62" s="4"/>
      <c r="AN62" s="4"/>
      <c r="AO62" s="4"/>
    </row>
    <row r="63" spans="2:49" ht="16.5" thickBot="1" x14ac:dyDescent="0.3">
      <c r="B63" s="7" t="s">
        <v>23</v>
      </c>
      <c r="D63" s="11" t="s">
        <v>15</v>
      </c>
      <c r="E63" s="12"/>
      <c r="G63" s="7" t="s">
        <v>23</v>
      </c>
      <c r="I63" s="11" t="s">
        <v>16</v>
      </c>
      <c r="J63" s="12"/>
      <c r="L63" s="7" t="s">
        <v>23</v>
      </c>
      <c r="N63" s="11" t="s">
        <v>17</v>
      </c>
      <c r="O63" s="12"/>
      <c r="Q63" s="7" t="s">
        <v>23</v>
      </c>
      <c r="S63" s="11" t="s">
        <v>10</v>
      </c>
      <c r="T63" s="12"/>
      <c r="V63" s="7" t="s">
        <v>23</v>
      </c>
      <c r="X63" s="11" t="s">
        <v>18</v>
      </c>
      <c r="Y63" s="12"/>
      <c r="AA63" s="7" t="s">
        <v>23</v>
      </c>
      <c r="AC63" s="11" t="s">
        <v>19</v>
      </c>
      <c r="AD63" s="12"/>
      <c r="AF63" s="7" t="s">
        <v>23</v>
      </c>
      <c r="AH63" s="11" t="s">
        <v>20</v>
      </c>
      <c r="AI63" s="12"/>
      <c r="AK63" s="7" t="s">
        <v>23</v>
      </c>
      <c r="AM63" s="11" t="s">
        <v>30</v>
      </c>
      <c r="AN63" s="12"/>
      <c r="AR63" s="7" t="s">
        <v>23</v>
      </c>
      <c r="AS63" s="1"/>
      <c r="AT63" s="52" t="s">
        <v>31</v>
      </c>
      <c r="AU63" s="53"/>
      <c r="AV63" s="62"/>
    </row>
    <row r="64" spans="2:49" x14ac:dyDescent="0.25">
      <c r="B64" s="20" t="s">
        <v>0</v>
      </c>
      <c r="C64" s="9" t="s">
        <v>28</v>
      </c>
      <c r="D64" s="10" t="s">
        <v>1</v>
      </c>
      <c r="E64" s="10" t="s">
        <v>2</v>
      </c>
      <c r="F64" s="9" t="s">
        <v>3</v>
      </c>
      <c r="G64" s="20" t="s">
        <v>0</v>
      </c>
      <c r="H64" s="9" t="s">
        <v>28</v>
      </c>
      <c r="I64" s="10" t="s">
        <v>1</v>
      </c>
      <c r="J64" s="10" t="s">
        <v>2</v>
      </c>
      <c r="K64" s="9" t="s">
        <v>3</v>
      </c>
      <c r="L64" s="20" t="s">
        <v>0</v>
      </c>
      <c r="M64" s="9" t="s">
        <v>28</v>
      </c>
      <c r="N64" s="10" t="s">
        <v>1</v>
      </c>
      <c r="O64" s="10" t="s">
        <v>2</v>
      </c>
      <c r="P64" s="9" t="s">
        <v>3</v>
      </c>
      <c r="Q64" s="20" t="s">
        <v>0</v>
      </c>
      <c r="R64" s="9" t="s">
        <v>28</v>
      </c>
      <c r="S64" s="10" t="s">
        <v>1</v>
      </c>
      <c r="T64" s="10" t="s">
        <v>2</v>
      </c>
      <c r="U64" s="9" t="s">
        <v>3</v>
      </c>
      <c r="V64" s="20" t="s">
        <v>0</v>
      </c>
      <c r="W64" s="9" t="s">
        <v>28</v>
      </c>
      <c r="X64" s="10" t="s">
        <v>1</v>
      </c>
      <c r="Y64" s="10" t="s">
        <v>2</v>
      </c>
      <c r="Z64" s="9" t="s">
        <v>3</v>
      </c>
      <c r="AA64" s="20" t="s">
        <v>0</v>
      </c>
      <c r="AB64" s="9" t="s">
        <v>28</v>
      </c>
      <c r="AC64" s="10" t="s">
        <v>1</v>
      </c>
      <c r="AD64" s="10" t="s">
        <v>2</v>
      </c>
      <c r="AE64" s="9" t="s">
        <v>3</v>
      </c>
      <c r="AF64" s="20" t="s">
        <v>0</v>
      </c>
      <c r="AG64" s="9" t="s">
        <v>28</v>
      </c>
      <c r="AH64" s="10" t="s">
        <v>1</v>
      </c>
      <c r="AI64" s="10" t="s">
        <v>2</v>
      </c>
      <c r="AJ64" s="9" t="s">
        <v>3</v>
      </c>
      <c r="AK64" s="20" t="s">
        <v>0</v>
      </c>
      <c r="AL64" s="9" t="s">
        <v>28</v>
      </c>
      <c r="AM64" s="10" t="s">
        <v>1</v>
      </c>
      <c r="AN64" s="10" t="s">
        <v>2</v>
      </c>
      <c r="AO64" s="9" t="s">
        <v>3</v>
      </c>
      <c r="AP64" s="24" t="s">
        <v>9</v>
      </c>
      <c r="AR64" s="20" t="s">
        <v>0</v>
      </c>
      <c r="AS64" s="9" t="s">
        <v>28</v>
      </c>
      <c r="AT64" s="10" t="s">
        <v>1</v>
      </c>
      <c r="AU64" s="10" t="s">
        <v>2</v>
      </c>
      <c r="AV64" s="9" t="s">
        <v>3</v>
      </c>
      <c r="AW64" s="24" t="s">
        <v>9</v>
      </c>
    </row>
    <row r="65" spans="2:49" x14ac:dyDescent="0.25">
      <c r="B65" s="36" t="s">
        <v>4</v>
      </c>
      <c r="C65" s="2">
        <v>0</v>
      </c>
      <c r="D65" s="2">
        <v>36</v>
      </c>
      <c r="E65" s="2">
        <v>70</v>
      </c>
      <c r="F65" s="2">
        <f t="shared" ref="F65:F72" si="61">+D65-E65</f>
        <v>-34</v>
      </c>
      <c r="G65" s="36" t="s">
        <v>4</v>
      </c>
      <c r="H65" s="2">
        <v>8</v>
      </c>
      <c r="I65" s="2">
        <v>60</v>
      </c>
      <c r="J65" s="2">
        <v>58</v>
      </c>
      <c r="K65" s="2">
        <f t="shared" ref="K65:K72" si="62">+I65-J65</f>
        <v>2</v>
      </c>
      <c r="L65" s="36" t="s">
        <v>4</v>
      </c>
      <c r="M65" s="2">
        <v>8</v>
      </c>
      <c r="N65" s="2">
        <v>63</v>
      </c>
      <c r="O65" s="2">
        <v>57</v>
      </c>
      <c r="P65" s="2">
        <f t="shared" ref="P65:P72" si="63">+N65-O65</f>
        <v>6</v>
      </c>
      <c r="Q65" s="36" t="s">
        <v>4</v>
      </c>
      <c r="R65" s="2">
        <v>1</v>
      </c>
      <c r="S65" s="2">
        <v>48</v>
      </c>
      <c r="T65" s="2">
        <v>84</v>
      </c>
      <c r="U65" s="2">
        <f t="shared" ref="U65:U72" si="64">+S65-T65</f>
        <v>-36</v>
      </c>
      <c r="V65" s="36" t="s">
        <v>4</v>
      </c>
      <c r="W65" s="2"/>
      <c r="X65" s="2"/>
      <c r="Y65" s="2"/>
      <c r="Z65" s="2">
        <f t="shared" ref="Z65:Z72" si="65">+X65-Y65</f>
        <v>0</v>
      </c>
      <c r="AA65" s="36" t="s">
        <v>4</v>
      </c>
      <c r="AB65" s="2"/>
      <c r="AC65" s="2"/>
      <c r="AD65" s="2"/>
      <c r="AE65" s="2">
        <f t="shared" ref="AE65:AE72" si="66">+AC65-AD65</f>
        <v>0</v>
      </c>
      <c r="AF65" s="36" t="s">
        <v>4</v>
      </c>
      <c r="AG65" s="2"/>
      <c r="AH65" s="2"/>
      <c r="AI65" s="2"/>
      <c r="AJ65" s="2">
        <f t="shared" ref="AJ65:AJ72" si="67">+AH65-AI65</f>
        <v>0</v>
      </c>
      <c r="AK65" s="36" t="s">
        <v>4</v>
      </c>
      <c r="AL65" s="2">
        <f t="shared" ref="AL65:AO71" si="68">+C65+H65+M65+R65+W65+AB65+AG65</f>
        <v>17</v>
      </c>
      <c r="AM65" s="2">
        <f t="shared" si="68"/>
        <v>207</v>
      </c>
      <c r="AN65" s="2">
        <f t="shared" si="68"/>
        <v>269</v>
      </c>
      <c r="AO65" s="2">
        <f t="shared" si="68"/>
        <v>-62</v>
      </c>
      <c r="AP65" s="19">
        <f>+AM65/AN65</f>
        <v>0.76951672862453535</v>
      </c>
      <c r="AQ65" s="18">
        <v>4</v>
      </c>
      <c r="AR65" s="63" t="str">
        <f>+AK67</f>
        <v>Coolum Beach</v>
      </c>
      <c r="AS65" s="2">
        <f t="shared" ref="AS65:AW65" si="69">+AL67</f>
        <v>33.5</v>
      </c>
      <c r="AT65" s="2">
        <f t="shared" si="69"/>
        <v>195</v>
      </c>
      <c r="AU65" s="2">
        <f t="shared" si="69"/>
        <v>133</v>
      </c>
      <c r="AV65" s="2">
        <f t="shared" si="69"/>
        <v>62</v>
      </c>
      <c r="AW65" s="45">
        <f t="shared" si="69"/>
        <v>1.4661654135338347</v>
      </c>
    </row>
    <row r="66" spans="2:49" x14ac:dyDescent="0.25">
      <c r="B66" s="38" t="s">
        <v>5</v>
      </c>
      <c r="C66" s="2">
        <v>9</v>
      </c>
      <c r="D66" s="2">
        <v>76</v>
      </c>
      <c r="E66" s="2">
        <v>46</v>
      </c>
      <c r="F66" s="2">
        <f t="shared" si="61"/>
        <v>30</v>
      </c>
      <c r="G66" s="38" t="s">
        <v>5</v>
      </c>
      <c r="H66" s="2">
        <v>1</v>
      </c>
      <c r="I66" s="2">
        <v>58</v>
      </c>
      <c r="J66" s="2">
        <v>60</v>
      </c>
      <c r="K66" s="2">
        <f t="shared" si="62"/>
        <v>-2</v>
      </c>
      <c r="L66" s="38" t="s">
        <v>5</v>
      </c>
      <c r="M66" s="2">
        <v>1.5</v>
      </c>
      <c r="N66" s="2">
        <v>57</v>
      </c>
      <c r="O66" s="2">
        <v>65</v>
      </c>
      <c r="P66" s="2">
        <f t="shared" si="63"/>
        <v>-8</v>
      </c>
      <c r="Q66" s="38" t="s">
        <v>5</v>
      </c>
      <c r="R66" s="2">
        <v>8</v>
      </c>
      <c r="S66" s="2">
        <v>57</v>
      </c>
      <c r="T66" s="2">
        <v>52</v>
      </c>
      <c r="U66" s="2">
        <f t="shared" si="64"/>
        <v>5</v>
      </c>
      <c r="V66" s="38" t="s">
        <v>5</v>
      </c>
      <c r="W66" s="2"/>
      <c r="X66" s="2"/>
      <c r="Y66" s="2"/>
      <c r="Z66" s="2">
        <f t="shared" si="65"/>
        <v>0</v>
      </c>
      <c r="AA66" s="38" t="s">
        <v>5</v>
      </c>
      <c r="AB66" s="2"/>
      <c r="AC66" s="2"/>
      <c r="AD66" s="2"/>
      <c r="AE66" s="2">
        <f t="shared" si="66"/>
        <v>0</v>
      </c>
      <c r="AF66" s="38" t="s">
        <v>5</v>
      </c>
      <c r="AG66" s="2"/>
      <c r="AH66" s="2"/>
      <c r="AI66" s="2"/>
      <c r="AJ66" s="2">
        <f t="shared" si="67"/>
        <v>0</v>
      </c>
      <c r="AK66" s="38" t="s">
        <v>5</v>
      </c>
      <c r="AL66" s="2">
        <f t="shared" si="68"/>
        <v>19.5</v>
      </c>
      <c r="AM66" s="2">
        <f t="shared" si="68"/>
        <v>248</v>
      </c>
      <c r="AN66" s="2">
        <f t="shared" si="68"/>
        <v>223</v>
      </c>
      <c r="AO66" s="2">
        <f t="shared" si="68"/>
        <v>25</v>
      </c>
      <c r="AP66" s="19">
        <f t="shared" ref="AP66:AP71" si="70">+AM66/AN66</f>
        <v>1.1121076233183858</v>
      </c>
      <c r="AQ66" s="18">
        <v>6</v>
      </c>
      <c r="AR66" s="63" t="str">
        <f>+AK71</f>
        <v>Yandina</v>
      </c>
      <c r="AS66" s="2">
        <f t="shared" ref="AS66:AW66" si="71">+AL71</f>
        <v>32.5</v>
      </c>
      <c r="AT66" s="2">
        <f t="shared" si="71"/>
        <v>222</v>
      </c>
      <c r="AU66" s="2">
        <f t="shared" si="71"/>
        <v>158</v>
      </c>
      <c r="AV66" s="2">
        <f t="shared" si="71"/>
        <v>64</v>
      </c>
      <c r="AW66" s="45">
        <f t="shared" si="71"/>
        <v>1.4050632911392404</v>
      </c>
    </row>
    <row r="67" spans="2:49" x14ac:dyDescent="0.25">
      <c r="B67" s="37" t="s">
        <v>33</v>
      </c>
      <c r="C67" s="2">
        <v>9</v>
      </c>
      <c r="D67" s="2">
        <v>70</v>
      </c>
      <c r="E67" s="2">
        <v>36</v>
      </c>
      <c r="F67" s="2">
        <f t="shared" si="61"/>
        <v>34</v>
      </c>
      <c r="G67" s="37" t="s">
        <v>33</v>
      </c>
      <c r="H67" s="2">
        <v>8</v>
      </c>
      <c r="I67" s="2">
        <v>58</v>
      </c>
      <c r="J67" s="2">
        <v>47</v>
      </c>
      <c r="K67" s="2">
        <f t="shared" si="62"/>
        <v>11</v>
      </c>
      <c r="L67" s="37" t="s">
        <v>33</v>
      </c>
      <c r="M67" s="2">
        <v>9</v>
      </c>
      <c r="N67" s="2">
        <v>0</v>
      </c>
      <c r="O67" s="2">
        <v>0</v>
      </c>
      <c r="P67" s="2">
        <f t="shared" si="63"/>
        <v>0</v>
      </c>
      <c r="Q67" s="37" t="s">
        <v>33</v>
      </c>
      <c r="R67" s="2">
        <v>7.5</v>
      </c>
      <c r="S67" s="2">
        <v>67</v>
      </c>
      <c r="T67" s="2">
        <v>50</v>
      </c>
      <c r="U67" s="2">
        <f t="shared" si="64"/>
        <v>17</v>
      </c>
      <c r="V67" s="37" t="s">
        <v>33</v>
      </c>
      <c r="W67" s="2"/>
      <c r="X67" s="2"/>
      <c r="Y67" s="2"/>
      <c r="Z67" s="2">
        <f t="shared" si="65"/>
        <v>0</v>
      </c>
      <c r="AA67" s="37" t="s">
        <v>33</v>
      </c>
      <c r="AB67" s="2"/>
      <c r="AC67" s="2"/>
      <c r="AD67" s="2"/>
      <c r="AE67" s="2">
        <f t="shared" si="66"/>
        <v>0</v>
      </c>
      <c r="AF67" s="37" t="s">
        <v>33</v>
      </c>
      <c r="AG67" s="2"/>
      <c r="AH67" s="2"/>
      <c r="AI67" s="2"/>
      <c r="AJ67" s="2">
        <f t="shared" si="67"/>
        <v>0</v>
      </c>
      <c r="AK67" s="37" t="s">
        <v>33</v>
      </c>
      <c r="AL67" s="2">
        <f t="shared" si="68"/>
        <v>33.5</v>
      </c>
      <c r="AM67" s="2">
        <f t="shared" si="68"/>
        <v>195</v>
      </c>
      <c r="AN67" s="2">
        <f t="shared" si="68"/>
        <v>133</v>
      </c>
      <c r="AO67" s="2">
        <f t="shared" si="68"/>
        <v>62</v>
      </c>
      <c r="AP67" s="19">
        <f t="shared" si="70"/>
        <v>1.4661654135338347</v>
      </c>
      <c r="AQ67" s="18">
        <v>1</v>
      </c>
      <c r="AR67" s="66" t="str">
        <f>+AK66</f>
        <v>Club Maroochy</v>
      </c>
      <c r="AS67" s="44">
        <f t="shared" ref="AS67:AW67" si="72">+AL66</f>
        <v>19.5</v>
      </c>
      <c r="AT67" s="44">
        <f t="shared" si="72"/>
        <v>248</v>
      </c>
      <c r="AU67" s="44">
        <f t="shared" si="72"/>
        <v>223</v>
      </c>
      <c r="AV67" s="44">
        <f t="shared" si="72"/>
        <v>25</v>
      </c>
      <c r="AW67" s="46">
        <f t="shared" si="72"/>
        <v>1.1121076233183858</v>
      </c>
    </row>
    <row r="68" spans="2:49" x14ac:dyDescent="0.25">
      <c r="B68" s="38" t="s">
        <v>29</v>
      </c>
      <c r="C68" s="2">
        <v>0</v>
      </c>
      <c r="D68" s="2">
        <v>46</v>
      </c>
      <c r="E68" s="2">
        <v>76</v>
      </c>
      <c r="F68" s="2">
        <f t="shared" si="61"/>
        <v>-30</v>
      </c>
      <c r="G68" s="38" t="s">
        <v>29</v>
      </c>
      <c r="H68" s="2">
        <v>1</v>
      </c>
      <c r="I68" s="2">
        <v>53</v>
      </c>
      <c r="J68" s="2">
        <v>73</v>
      </c>
      <c r="K68" s="2">
        <f t="shared" si="62"/>
        <v>-20</v>
      </c>
      <c r="L68" s="38" t="s">
        <v>29</v>
      </c>
      <c r="M68" s="2">
        <v>8</v>
      </c>
      <c r="N68" s="2">
        <v>63</v>
      </c>
      <c r="O68" s="2">
        <v>57</v>
      </c>
      <c r="P68" s="2">
        <f t="shared" si="63"/>
        <v>6</v>
      </c>
      <c r="Q68" s="38" t="s">
        <v>29</v>
      </c>
      <c r="R68" s="2">
        <v>1.5</v>
      </c>
      <c r="S68" s="2">
        <v>50</v>
      </c>
      <c r="T68" s="2">
        <v>67</v>
      </c>
      <c r="U68" s="2">
        <f t="shared" si="64"/>
        <v>-17</v>
      </c>
      <c r="V68" s="38" t="s">
        <v>29</v>
      </c>
      <c r="W68" s="2"/>
      <c r="X68" s="2"/>
      <c r="Y68" s="2"/>
      <c r="Z68" s="2">
        <f t="shared" si="65"/>
        <v>0</v>
      </c>
      <c r="AA68" s="38" t="s">
        <v>29</v>
      </c>
      <c r="AB68" s="2"/>
      <c r="AC68" s="2"/>
      <c r="AD68" s="2"/>
      <c r="AE68" s="2">
        <f t="shared" si="66"/>
        <v>0</v>
      </c>
      <c r="AF68" s="38" t="s">
        <v>29</v>
      </c>
      <c r="AG68" s="2"/>
      <c r="AH68" s="2"/>
      <c r="AI68" s="2"/>
      <c r="AJ68" s="2">
        <f t="shared" si="67"/>
        <v>0</v>
      </c>
      <c r="AK68" s="38" t="s">
        <v>29</v>
      </c>
      <c r="AL68" s="2">
        <f t="shared" si="68"/>
        <v>10.5</v>
      </c>
      <c r="AM68" s="2">
        <f t="shared" si="68"/>
        <v>212</v>
      </c>
      <c r="AN68" s="2">
        <f t="shared" si="68"/>
        <v>273</v>
      </c>
      <c r="AO68" s="2">
        <f t="shared" si="68"/>
        <v>-61</v>
      </c>
      <c r="AP68" s="19">
        <f t="shared" si="70"/>
        <v>0.77655677655677657</v>
      </c>
      <c r="AQ68" s="18">
        <v>5</v>
      </c>
      <c r="AR68" s="66" t="str">
        <f>+AK70</f>
        <v>Waves Caloundra</v>
      </c>
      <c r="AS68" s="44">
        <f t="shared" ref="AS68:AW68" si="73">+AL70</f>
        <v>19</v>
      </c>
      <c r="AT68" s="44">
        <f t="shared" si="73"/>
        <v>174</v>
      </c>
      <c r="AU68" s="44">
        <f t="shared" si="73"/>
        <v>169</v>
      </c>
      <c r="AV68" s="44">
        <f t="shared" si="73"/>
        <v>5</v>
      </c>
      <c r="AW68" s="46">
        <f t="shared" si="73"/>
        <v>1.029585798816568</v>
      </c>
    </row>
    <row r="69" spans="2:49" x14ac:dyDescent="0.25">
      <c r="B69" s="37" t="s">
        <v>39</v>
      </c>
      <c r="C69" s="14">
        <v>1</v>
      </c>
      <c r="D69" s="14">
        <v>49</v>
      </c>
      <c r="E69" s="14">
        <v>65</v>
      </c>
      <c r="F69" s="14">
        <f t="shared" si="61"/>
        <v>-16</v>
      </c>
      <c r="G69" s="37" t="s">
        <v>39</v>
      </c>
      <c r="H69" s="14">
        <v>1</v>
      </c>
      <c r="I69" s="14">
        <v>47</v>
      </c>
      <c r="J69" s="14">
        <v>58</v>
      </c>
      <c r="K69" s="14">
        <f t="shared" si="62"/>
        <v>-11</v>
      </c>
      <c r="L69" s="37" t="s">
        <v>39</v>
      </c>
      <c r="M69" s="14">
        <v>1</v>
      </c>
      <c r="N69" s="14">
        <v>57</v>
      </c>
      <c r="O69" s="14">
        <v>63</v>
      </c>
      <c r="P69" s="14">
        <f t="shared" si="63"/>
        <v>-6</v>
      </c>
      <c r="Q69" s="37" t="s">
        <v>39</v>
      </c>
      <c r="R69" s="14">
        <v>9</v>
      </c>
      <c r="S69" s="14">
        <v>0</v>
      </c>
      <c r="T69" s="14">
        <v>0</v>
      </c>
      <c r="U69" s="14">
        <f t="shared" si="64"/>
        <v>0</v>
      </c>
      <c r="V69" s="37" t="s">
        <v>39</v>
      </c>
      <c r="W69" s="14"/>
      <c r="X69" s="14"/>
      <c r="Y69" s="14"/>
      <c r="Z69" s="14">
        <f t="shared" si="65"/>
        <v>0</v>
      </c>
      <c r="AA69" s="37" t="s">
        <v>39</v>
      </c>
      <c r="AB69" s="14"/>
      <c r="AC69" s="14"/>
      <c r="AD69" s="14"/>
      <c r="AE69" s="14">
        <f t="shared" si="66"/>
        <v>0</v>
      </c>
      <c r="AF69" s="37" t="s">
        <v>39</v>
      </c>
      <c r="AG69" s="14"/>
      <c r="AH69" s="14"/>
      <c r="AI69" s="14"/>
      <c r="AJ69" s="14">
        <f t="shared" si="67"/>
        <v>0</v>
      </c>
      <c r="AK69" s="37" t="s">
        <v>39</v>
      </c>
      <c r="AL69" s="2">
        <f t="shared" si="68"/>
        <v>12</v>
      </c>
      <c r="AM69" s="2">
        <f t="shared" si="68"/>
        <v>153</v>
      </c>
      <c r="AN69" s="2">
        <f t="shared" si="68"/>
        <v>186</v>
      </c>
      <c r="AO69" s="2">
        <f t="shared" si="68"/>
        <v>-33</v>
      </c>
      <c r="AP69" s="25">
        <f t="shared" si="70"/>
        <v>0.82258064516129037</v>
      </c>
      <c r="AQ69" s="26">
        <v>2</v>
      </c>
      <c r="AR69" s="64" t="str">
        <f>+AK65</f>
        <v>Club Kawana</v>
      </c>
      <c r="AS69" s="14">
        <f t="shared" ref="AS69:AW69" si="74">+AL65</f>
        <v>17</v>
      </c>
      <c r="AT69" s="14">
        <f t="shared" si="74"/>
        <v>207</v>
      </c>
      <c r="AU69" s="14">
        <f t="shared" si="74"/>
        <v>269</v>
      </c>
      <c r="AV69" s="14">
        <f t="shared" si="74"/>
        <v>-62</v>
      </c>
      <c r="AW69" s="47">
        <f t="shared" si="74"/>
        <v>0.76951672862453535</v>
      </c>
    </row>
    <row r="70" spans="2:49" x14ac:dyDescent="0.25">
      <c r="B70" s="37" t="s">
        <v>34</v>
      </c>
      <c r="C70" s="14">
        <v>8</v>
      </c>
      <c r="D70" s="14">
        <v>65</v>
      </c>
      <c r="E70" s="14">
        <v>49</v>
      </c>
      <c r="F70" s="14">
        <f t="shared" si="61"/>
        <v>16</v>
      </c>
      <c r="G70" s="37" t="s">
        <v>34</v>
      </c>
      <c r="H70" s="14">
        <v>9</v>
      </c>
      <c r="I70" s="14">
        <v>0</v>
      </c>
      <c r="J70" s="14">
        <v>0</v>
      </c>
      <c r="K70" s="14">
        <f t="shared" si="62"/>
        <v>0</v>
      </c>
      <c r="L70" s="37" t="s">
        <v>34</v>
      </c>
      <c r="M70" s="14">
        <v>1</v>
      </c>
      <c r="N70" s="14">
        <v>57</v>
      </c>
      <c r="O70" s="14">
        <v>63</v>
      </c>
      <c r="P70" s="14">
        <f t="shared" si="63"/>
        <v>-6</v>
      </c>
      <c r="Q70" s="37" t="s">
        <v>34</v>
      </c>
      <c r="R70" s="14">
        <v>1</v>
      </c>
      <c r="S70" s="14">
        <v>52</v>
      </c>
      <c r="T70" s="14">
        <v>57</v>
      </c>
      <c r="U70" s="14">
        <f t="shared" si="64"/>
        <v>-5</v>
      </c>
      <c r="V70" s="37" t="s">
        <v>34</v>
      </c>
      <c r="W70" s="14"/>
      <c r="X70" s="14"/>
      <c r="Y70" s="14"/>
      <c r="Z70" s="14">
        <f t="shared" si="65"/>
        <v>0</v>
      </c>
      <c r="AA70" s="37" t="s">
        <v>34</v>
      </c>
      <c r="AB70" s="14"/>
      <c r="AC70" s="14"/>
      <c r="AD70" s="14"/>
      <c r="AE70" s="14">
        <f t="shared" si="66"/>
        <v>0</v>
      </c>
      <c r="AF70" s="37" t="s">
        <v>34</v>
      </c>
      <c r="AG70" s="14"/>
      <c r="AH70" s="14"/>
      <c r="AI70" s="14"/>
      <c r="AJ70" s="14">
        <f t="shared" si="67"/>
        <v>0</v>
      </c>
      <c r="AK70" s="37" t="s">
        <v>34</v>
      </c>
      <c r="AL70" s="2">
        <f t="shared" si="68"/>
        <v>19</v>
      </c>
      <c r="AM70" s="2">
        <f t="shared" si="68"/>
        <v>174</v>
      </c>
      <c r="AN70" s="2">
        <f t="shared" si="68"/>
        <v>169</v>
      </c>
      <c r="AO70" s="2">
        <f t="shared" si="68"/>
        <v>5</v>
      </c>
      <c r="AP70" s="25">
        <f t="shared" si="70"/>
        <v>1.029585798816568</v>
      </c>
      <c r="AQ70" s="26">
        <v>7</v>
      </c>
      <c r="AR70" s="64" t="str">
        <f>+AK69</f>
        <v>Tewantin Noosa</v>
      </c>
      <c r="AS70" s="14">
        <f t="shared" ref="AS70:AW70" si="75">+AL69</f>
        <v>12</v>
      </c>
      <c r="AT70" s="14">
        <f t="shared" si="75"/>
        <v>153</v>
      </c>
      <c r="AU70" s="14">
        <f t="shared" si="75"/>
        <v>186</v>
      </c>
      <c r="AV70" s="14">
        <f t="shared" si="75"/>
        <v>-33</v>
      </c>
      <c r="AW70" s="47">
        <f t="shared" si="75"/>
        <v>0.82258064516129037</v>
      </c>
    </row>
    <row r="71" spans="2:49" x14ac:dyDescent="0.25">
      <c r="B71" s="36" t="s">
        <v>26</v>
      </c>
      <c r="C71" s="2">
        <v>9</v>
      </c>
      <c r="D71" s="2">
        <v>0</v>
      </c>
      <c r="E71" s="2">
        <v>0</v>
      </c>
      <c r="F71" s="2">
        <f t="shared" si="61"/>
        <v>0</v>
      </c>
      <c r="G71" s="36" t="s">
        <v>26</v>
      </c>
      <c r="H71" s="2">
        <v>8</v>
      </c>
      <c r="I71" s="2">
        <v>73</v>
      </c>
      <c r="J71" s="2">
        <v>53</v>
      </c>
      <c r="K71" s="2">
        <f t="shared" si="62"/>
        <v>20</v>
      </c>
      <c r="L71" s="36" t="s">
        <v>26</v>
      </c>
      <c r="M71" s="2">
        <v>7.5</v>
      </c>
      <c r="N71" s="2">
        <v>65</v>
      </c>
      <c r="O71" s="2">
        <v>57</v>
      </c>
      <c r="P71" s="2">
        <f t="shared" si="63"/>
        <v>8</v>
      </c>
      <c r="Q71" s="36" t="s">
        <v>26</v>
      </c>
      <c r="R71" s="2">
        <v>8</v>
      </c>
      <c r="S71" s="2">
        <v>84</v>
      </c>
      <c r="T71" s="2">
        <v>48</v>
      </c>
      <c r="U71" s="2">
        <f t="shared" si="64"/>
        <v>36</v>
      </c>
      <c r="V71" s="36" t="s">
        <v>26</v>
      </c>
      <c r="W71" s="2"/>
      <c r="X71" s="2"/>
      <c r="Y71" s="2"/>
      <c r="Z71" s="2">
        <f t="shared" si="65"/>
        <v>0</v>
      </c>
      <c r="AA71" s="36" t="s">
        <v>26</v>
      </c>
      <c r="AB71" s="2"/>
      <c r="AC71" s="2"/>
      <c r="AD71" s="2"/>
      <c r="AE71" s="2">
        <f t="shared" si="66"/>
        <v>0</v>
      </c>
      <c r="AF71" s="36" t="s">
        <v>26</v>
      </c>
      <c r="AG71" s="2"/>
      <c r="AH71" s="2"/>
      <c r="AI71" s="2"/>
      <c r="AJ71" s="2">
        <f t="shared" si="67"/>
        <v>0</v>
      </c>
      <c r="AK71" s="36" t="s">
        <v>26</v>
      </c>
      <c r="AL71" s="2">
        <f t="shared" si="68"/>
        <v>32.5</v>
      </c>
      <c r="AM71" s="2">
        <f t="shared" si="68"/>
        <v>222</v>
      </c>
      <c r="AN71" s="2">
        <f t="shared" si="68"/>
        <v>158</v>
      </c>
      <c r="AO71" s="2">
        <f t="shared" si="68"/>
        <v>64</v>
      </c>
      <c r="AP71" s="19">
        <f t="shared" si="70"/>
        <v>1.4050632911392404</v>
      </c>
      <c r="AQ71" s="18">
        <v>3</v>
      </c>
      <c r="AR71" s="66" t="str">
        <f>+AK68</f>
        <v>Headland Pacific</v>
      </c>
      <c r="AS71" s="44">
        <f t="shared" ref="AS71:AW71" si="76">+AL68</f>
        <v>10.5</v>
      </c>
      <c r="AT71" s="44">
        <f t="shared" si="76"/>
        <v>212</v>
      </c>
      <c r="AU71" s="44">
        <f t="shared" si="76"/>
        <v>273</v>
      </c>
      <c r="AV71" s="44">
        <f t="shared" si="76"/>
        <v>-61</v>
      </c>
      <c r="AW71" s="46">
        <f t="shared" si="76"/>
        <v>0.77655677655677657</v>
      </c>
    </row>
    <row r="72" spans="2:49" x14ac:dyDescent="0.25">
      <c r="B72" s="37"/>
      <c r="C72" s="2"/>
      <c r="D72" s="2"/>
      <c r="E72" s="2"/>
      <c r="F72" s="2">
        <f t="shared" si="61"/>
        <v>0</v>
      </c>
      <c r="G72" s="37"/>
      <c r="H72" s="2"/>
      <c r="I72" s="2"/>
      <c r="J72" s="2"/>
      <c r="K72" s="2">
        <f t="shared" si="62"/>
        <v>0</v>
      </c>
      <c r="L72" s="37"/>
      <c r="M72" s="2"/>
      <c r="N72" s="2"/>
      <c r="O72" s="2"/>
      <c r="P72" s="2">
        <f t="shared" si="63"/>
        <v>0</v>
      </c>
      <c r="Q72" s="37"/>
      <c r="R72" s="2"/>
      <c r="S72" s="2"/>
      <c r="T72" s="2"/>
      <c r="U72" s="2">
        <f t="shared" si="64"/>
        <v>0</v>
      </c>
      <c r="V72" s="37"/>
      <c r="W72" s="2"/>
      <c r="X72" s="2"/>
      <c r="Y72" s="2"/>
      <c r="Z72" s="2">
        <f t="shared" si="65"/>
        <v>0</v>
      </c>
      <c r="AA72" s="37"/>
      <c r="AB72" s="2"/>
      <c r="AC72" s="2"/>
      <c r="AD72" s="2"/>
      <c r="AE72" s="2">
        <f t="shared" si="66"/>
        <v>0</v>
      </c>
      <c r="AF72" s="37"/>
      <c r="AG72" s="2"/>
      <c r="AH72" s="2"/>
      <c r="AI72" s="2"/>
      <c r="AJ72" s="2">
        <f t="shared" si="67"/>
        <v>0</v>
      </c>
      <c r="AK72" s="37"/>
      <c r="AL72" s="2"/>
      <c r="AM72" s="2"/>
      <c r="AN72" s="2"/>
      <c r="AO72" s="2"/>
      <c r="AP72" s="2"/>
      <c r="AQ72" s="18">
        <v>8</v>
      </c>
      <c r="AR72" s="37"/>
      <c r="AS72" s="2"/>
      <c r="AT72" s="2"/>
      <c r="AU72" s="2"/>
      <c r="AV72" s="2"/>
      <c r="AW72" s="2"/>
    </row>
    <row r="73" spans="2:49" x14ac:dyDescent="0.25">
      <c r="C73" s="2"/>
      <c r="D73" s="2"/>
      <c r="E73" s="2"/>
      <c r="F73" s="2">
        <f>SUM(F65:F72)</f>
        <v>0</v>
      </c>
      <c r="H73" s="2">
        <f>SUM(H65:H72)</f>
        <v>36</v>
      </c>
      <c r="I73" s="2">
        <f>SUM(I65:I72)</f>
        <v>349</v>
      </c>
      <c r="J73" s="2">
        <f>SUM(J65:J72)</f>
        <v>349</v>
      </c>
      <c r="K73" s="2">
        <f>SUM(K65:K72)</f>
        <v>0</v>
      </c>
      <c r="M73" s="2">
        <f>SUM(M65:M72)</f>
        <v>36</v>
      </c>
      <c r="N73" s="2">
        <f>SUM(N65:N72)</f>
        <v>362</v>
      </c>
      <c r="O73" s="2">
        <f>SUM(O65:O72)</f>
        <v>362</v>
      </c>
      <c r="P73" s="2">
        <f>SUM(P65:P72)</f>
        <v>0</v>
      </c>
      <c r="R73" s="2">
        <f>SUM(R65:R72)</f>
        <v>36</v>
      </c>
      <c r="S73" s="2">
        <f>SUM(S65:S72)</f>
        <v>358</v>
      </c>
      <c r="T73" s="2">
        <f>SUM(T65:T72)</f>
        <v>358</v>
      </c>
      <c r="U73" s="2">
        <f>SUM(U65:U72)</f>
        <v>0</v>
      </c>
      <c r="W73" s="2">
        <f>SUM(W65:W72)</f>
        <v>0</v>
      </c>
      <c r="X73" s="2">
        <f>SUM(X65:X72)</f>
        <v>0</v>
      </c>
      <c r="Y73" s="2">
        <f>SUM(Y65:Y72)</f>
        <v>0</v>
      </c>
      <c r="Z73" s="2">
        <f>SUM(Z65:Z72)</f>
        <v>0</v>
      </c>
      <c r="AB73" s="2">
        <f>SUM(AB65:AB72)</f>
        <v>0</v>
      </c>
      <c r="AC73" s="2">
        <f>SUM(AC65:AC72)</f>
        <v>0</v>
      </c>
      <c r="AD73" s="2">
        <f>SUM(AD65:AD72)</f>
        <v>0</v>
      </c>
      <c r="AE73" s="2">
        <f>SUM(AE65:AE72)</f>
        <v>0</v>
      </c>
      <c r="AG73" s="2">
        <f>SUM(AG65:AG72)</f>
        <v>0</v>
      </c>
      <c r="AH73" s="2">
        <f>SUM(AH65:AH72)</f>
        <v>0</v>
      </c>
      <c r="AI73" s="2">
        <f>SUM(AI65:AI72)</f>
        <v>0</v>
      </c>
      <c r="AJ73" s="2">
        <f>SUM(AJ65:AJ72)</f>
        <v>0</v>
      </c>
      <c r="AL73" s="2">
        <f>SUM(AL65:AL72)</f>
        <v>144</v>
      </c>
      <c r="AM73" s="2">
        <f>SUM(AM65:AM72)</f>
        <v>1411</v>
      </c>
      <c r="AN73" s="2">
        <f>SUM(AN65:AN72)</f>
        <v>1411</v>
      </c>
      <c r="AO73" s="2">
        <f>SUM(AO65:AO72)</f>
        <v>0</v>
      </c>
      <c r="AR73" s="23"/>
      <c r="AS73" s="2">
        <f>SUM(AS65:AS72)</f>
        <v>144</v>
      </c>
      <c r="AT73" s="2">
        <f>SUM(AT65:AT72)</f>
        <v>1411</v>
      </c>
      <c r="AU73" s="2">
        <f>SUM(AU65:AU72)</f>
        <v>1411</v>
      </c>
      <c r="AV73" s="2">
        <f>SUM(AV65:AV72)</f>
        <v>0</v>
      </c>
    </row>
    <row r="74" spans="2:49" x14ac:dyDescent="0.25">
      <c r="C74" s="4">
        <v>36</v>
      </c>
      <c r="D74" s="4"/>
      <c r="E74" s="4"/>
      <c r="F74" s="4"/>
      <c r="H74" s="4">
        <v>36</v>
      </c>
      <c r="I74" s="4"/>
      <c r="J74" s="4"/>
      <c r="K74" s="4"/>
      <c r="M74" s="4">
        <v>36</v>
      </c>
      <c r="N74" s="4"/>
      <c r="O74" s="4"/>
      <c r="P74" s="4"/>
      <c r="R74" s="4">
        <v>36</v>
      </c>
      <c r="S74" s="4"/>
      <c r="T74" s="4"/>
      <c r="U74" s="4"/>
      <c r="W74" s="4">
        <v>36</v>
      </c>
      <c r="X74" s="4"/>
      <c r="Y74" s="4"/>
      <c r="Z74" s="4"/>
      <c r="AB74" s="4">
        <v>36</v>
      </c>
      <c r="AC74" s="4"/>
      <c r="AD74" s="4"/>
      <c r="AE74" s="4"/>
      <c r="AG74" s="4">
        <v>36</v>
      </c>
      <c r="AH74" s="4"/>
      <c r="AI74" s="4"/>
      <c r="AJ74" s="4"/>
      <c r="AL74" s="4">
        <f>7*36</f>
        <v>252</v>
      </c>
      <c r="AM74" s="4"/>
      <c r="AN74" s="4"/>
      <c r="AO74" s="4"/>
      <c r="AR74" s="23"/>
      <c r="AS74" s="4">
        <f>7*36</f>
        <v>252</v>
      </c>
      <c r="AT74" s="4"/>
      <c r="AU74" s="4"/>
      <c r="AV74" s="4"/>
    </row>
    <row r="75" spans="2:49" x14ac:dyDescent="0.25">
      <c r="C75" s="4"/>
      <c r="D75" s="4"/>
      <c r="E75" s="4"/>
      <c r="F75" s="4"/>
      <c r="H75" s="4"/>
      <c r="I75" s="4"/>
      <c r="J75" s="4"/>
      <c r="K75" s="4"/>
      <c r="M75" s="4"/>
      <c r="N75" s="4"/>
      <c r="O75" s="4"/>
      <c r="P75" s="4"/>
      <c r="R75" s="4"/>
      <c r="S75" s="4"/>
      <c r="T75" s="4"/>
      <c r="U75" s="4"/>
      <c r="W75" s="4"/>
      <c r="X75" s="4"/>
      <c r="Y75" s="4"/>
      <c r="Z75" s="4"/>
      <c r="AB75" s="4"/>
      <c r="AC75" s="4"/>
      <c r="AD75" s="4"/>
      <c r="AE75" s="4"/>
      <c r="AG75" s="4"/>
      <c r="AH75" s="4"/>
      <c r="AI75" s="4"/>
      <c r="AJ75" s="4"/>
      <c r="AL75" s="4"/>
      <c r="AM75" s="4"/>
      <c r="AN75" s="4"/>
      <c r="AO75" s="4"/>
    </row>
    <row r="76" spans="2:49" x14ac:dyDescent="0.25">
      <c r="C76" s="4"/>
      <c r="D76" s="4"/>
      <c r="E76" s="4"/>
      <c r="F76" s="4"/>
      <c r="H76" s="4"/>
      <c r="I76" s="4"/>
      <c r="J76" s="4"/>
      <c r="K76" s="4"/>
      <c r="M76" s="4"/>
      <c r="N76" s="4"/>
      <c r="O76" s="4"/>
      <c r="P76" s="4"/>
      <c r="R76" s="4"/>
      <c r="S76" s="4"/>
      <c r="T76" s="4"/>
      <c r="U76" s="4"/>
      <c r="W76" s="4"/>
      <c r="X76" s="4"/>
      <c r="Y76" s="4"/>
      <c r="Z76" s="4"/>
      <c r="AB76" s="4"/>
      <c r="AC76" s="4"/>
      <c r="AD76" s="4"/>
      <c r="AE76" s="4"/>
      <c r="AG76" s="4"/>
      <c r="AH76" s="4"/>
      <c r="AI76" s="4"/>
      <c r="AJ76" s="4"/>
      <c r="AL76" s="4"/>
      <c r="AM76" s="4"/>
      <c r="AN76" s="4"/>
      <c r="AO76" s="4"/>
    </row>
    <row r="77" spans="2:49" ht="16.5" thickBot="1" x14ac:dyDescent="0.3">
      <c r="C77" s="4"/>
      <c r="D77" s="4"/>
      <c r="E77" s="4"/>
      <c r="F77" s="4"/>
      <c r="H77" s="4"/>
      <c r="I77" s="4"/>
      <c r="J77" s="4"/>
      <c r="K77" s="4"/>
      <c r="M77" s="4"/>
      <c r="N77" s="4"/>
      <c r="O77" s="4"/>
      <c r="P77" s="4"/>
      <c r="R77" s="4"/>
      <c r="S77" s="4"/>
      <c r="T77" s="4"/>
      <c r="U77" s="4"/>
      <c r="W77" s="4"/>
      <c r="X77" s="4"/>
      <c r="Y77" s="4"/>
      <c r="Z77" s="4"/>
      <c r="AB77" s="4"/>
      <c r="AC77" s="4"/>
      <c r="AD77" s="4"/>
      <c r="AE77" s="4"/>
      <c r="AG77" s="4"/>
      <c r="AH77" s="4"/>
      <c r="AI77" s="4"/>
      <c r="AJ77" s="4"/>
      <c r="AL77" s="4"/>
      <c r="AM77" s="4"/>
      <c r="AN77" s="4"/>
      <c r="AO77" s="4"/>
    </row>
    <row r="78" spans="2:49" ht="16.5" thickBot="1" x14ac:dyDescent="0.3">
      <c r="B78" s="8" t="s">
        <v>24</v>
      </c>
      <c r="D78" s="11" t="s">
        <v>15</v>
      </c>
      <c r="E78" s="12"/>
      <c r="G78" s="8" t="s">
        <v>24</v>
      </c>
      <c r="I78" s="11" t="s">
        <v>16</v>
      </c>
      <c r="J78" s="12"/>
      <c r="L78" s="8" t="s">
        <v>24</v>
      </c>
      <c r="N78" s="11" t="s">
        <v>17</v>
      </c>
      <c r="O78" s="12"/>
      <c r="Q78" s="8" t="s">
        <v>24</v>
      </c>
      <c r="S78" s="11" t="s">
        <v>10</v>
      </c>
      <c r="T78" s="12"/>
      <c r="V78" s="8" t="s">
        <v>24</v>
      </c>
      <c r="X78" s="11" t="s">
        <v>18</v>
      </c>
      <c r="Y78" s="12"/>
      <c r="AA78" s="8" t="s">
        <v>24</v>
      </c>
      <c r="AC78" s="11" t="s">
        <v>19</v>
      </c>
      <c r="AD78" s="12"/>
      <c r="AF78" s="8" t="s">
        <v>24</v>
      </c>
      <c r="AH78" s="11" t="s">
        <v>20</v>
      </c>
      <c r="AI78" s="12"/>
      <c r="AK78" s="8" t="s">
        <v>24</v>
      </c>
      <c r="AM78" s="11" t="s">
        <v>30</v>
      </c>
      <c r="AN78" s="12"/>
      <c r="AR78" s="8" t="s">
        <v>24</v>
      </c>
      <c r="AS78" s="1"/>
      <c r="AT78" s="55" t="s">
        <v>31</v>
      </c>
      <c r="AU78" s="56"/>
      <c r="AV78" s="57"/>
    </row>
    <row r="79" spans="2:49" x14ac:dyDescent="0.25">
      <c r="B79" s="20" t="s">
        <v>0</v>
      </c>
      <c r="C79" s="9" t="s">
        <v>28</v>
      </c>
      <c r="D79" s="10" t="s">
        <v>1</v>
      </c>
      <c r="E79" s="10" t="s">
        <v>2</v>
      </c>
      <c r="F79" s="9" t="s">
        <v>3</v>
      </c>
      <c r="G79" s="20" t="s">
        <v>0</v>
      </c>
      <c r="H79" s="9" t="s">
        <v>28</v>
      </c>
      <c r="I79" s="10" t="s">
        <v>1</v>
      </c>
      <c r="J79" s="10" t="s">
        <v>2</v>
      </c>
      <c r="K79" s="9" t="s">
        <v>3</v>
      </c>
      <c r="L79" s="20" t="s">
        <v>0</v>
      </c>
      <c r="M79" s="9" t="s">
        <v>28</v>
      </c>
      <c r="N79" s="10" t="s">
        <v>1</v>
      </c>
      <c r="O79" s="10" t="s">
        <v>2</v>
      </c>
      <c r="P79" s="9" t="s">
        <v>3</v>
      </c>
      <c r="Q79" s="20" t="s">
        <v>0</v>
      </c>
      <c r="R79" s="9" t="s">
        <v>28</v>
      </c>
      <c r="S79" s="10" t="s">
        <v>1</v>
      </c>
      <c r="T79" s="10" t="s">
        <v>2</v>
      </c>
      <c r="U79" s="9" t="s">
        <v>3</v>
      </c>
      <c r="V79" s="20" t="s">
        <v>0</v>
      </c>
      <c r="W79" s="9" t="s">
        <v>28</v>
      </c>
      <c r="X79" s="10" t="s">
        <v>1</v>
      </c>
      <c r="Y79" s="10" t="s">
        <v>2</v>
      </c>
      <c r="Z79" s="9" t="s">
        <v>3</v>
      </c>
      <c r="AA79" s="20" t="s">
        <v>0</v>
      </c>
      <c r="AB79" s="9" t="s">
        <v>28</v>
      </c>
      <c r="AC79" s="10" t="s">
        <v>1</v>
      </c>
      <c r="AD79" s="10" t="s">
        <v>2</v>
      </c>
      <c r="AE79" s="9" t="s">
        <v>3</v>
      </c>
      <c r="AF79" s="20" t="s">
        <v>0</v>
      </c>
      <c r="AG79" s="9" t="s">
        <v>28</v>
      </c>
      <c r="AH79" s="10" t="s">
        <v>1</v>
      </c>
      <c r="AI79" s="10" t="s">
        <v>2</v>
      </c>
      <c r="AJ79" s="9" t="s">
        <v>3</v>
      </c>
      <c r="AK79" s="20" t="s">
        <v>0</v>
      </c>
      <c r="AL79" s="9" t="s">
        <v>28</v>
      </c>
      <c r="AM79" s="10" t="s">
        <v>1</v>
      </c>
      <c r="AN79" s="10" t="s">
        <v>2</v>
      </c>
      <c r="AO79" s="9" t="s">
        <v>3</v>
      </c>
      <c r="AP79" s="24" t="s">
        <v>9</v>
      </c>
      <c r="AR79" s="20" t="s">
        <v>0</v>
      </c>
      <c r="AS79" s="20" t="s">
        <v>0</v>
      </c>
      <c r="AT79" s="20" t="s">
        <v>0</v>
      </c>
      <c r="AU79" s="20" t="s">
        <v>0</v>
      </c>
      <c r="AV79" s="20" t="s">
        <v>0</v>
      </c>
      <c r="AW79" s="20" t="s">
        <v>0</v>
      </c>
    </row>
    <row r="80" spans="2:49" x14ac:dyDescent="0.25">
      <c r="B80" s="21" t="s">
        <v>7</v>
      </c>
      <c r="C80" s="2">
        <v>0</v>
      </c>
      <c r="D80" s="2">
        <v>25</v>
      </c>
      <c r="E80" s="2">
        <v>57</v>
      </c>
      <c r="F80" s="2">
        <f t="shared" ref="F80:F87" si="77">+D80-E80</f>
        <v>-32</v>
      </c>
      <c r="G80" s="21" t="s">
        <v>7</v>
      </c>
      <c r="H80" s="2">
        <v>0</v>
      </c>
      <c r="I80" s="2">
        <v>34</v>
      </c>
      <c r="J80" s="2">
        <v>46</v>
      </c>
      <c r="K80" s="2">
        <f t="shared" ref="K80:K87" si="78">+I80-J80</f>
        <v>-12</v>
      </c>
      <c r="L80" s="21" t="s">
        <v>7</v>
      </c>
      <c r="M80" s="2">
        <v>0</v>
      </c>
      <c r="N80" s="2">
        <v>35</v>
      </c>
      <c r="O80" s="2">
        <v>50</v>
      </c>
      <c r="P80" s="2">
        <f t="shared" ref="P80:P87" si="79">+N80-O80</f>
        <v>-15</v>
      </c>
      <c r="Q80" s="21" t="s">
        <v>7</v>
      </c>
      <c r="R80" s="2">
        <v>1</v>
      </c>
      <c r="S80" s="2">
        <v>44</v>
      </c>
      <c r="T80" s="2">
        <v>53</v>
      </c>
      <c r="U80" s="2">
        <f t="shared" ref="U80:U87" si="80">+S80-T80</f>
        <v>-9</v>
      </c>
      <c r="V80" s="21" t="s">
        <v>7</v>
      </c>
      <c r="W80" s="2"/>
      <c r="X80" s="2"/>
      <c r="Y80" s="2"/>
      <c r="Z80" s="2">
        <f t="shared" ref="Z80:Z87" si="81">+X80-Y80</f>
        <v>0</v>
      </c>
      <c r="AA80" s="21" t="s">
        <v>7</v>
      </c>
      <c r="AB80" s="2"/>
      <c r="AC80" s="2"/>
      <c r="AD80" s="2"/>
      <c r="AE80" s="2">
        <f t="shared" ref="AE80:AE87" si="82">+AC80-AD80</f>
        <v>0</v>
      </c>
      <c r="AF80" s="21" t="s">
        <v>7</v>
      </c>
      <c r="AG80" s="2"/>
      <c r="AH80" s="2"/>
      <c r="AI80" s="2"/>
      <c r="AJ80" s="2">
        <f t="shared" ref="AJ80:AJ87" si="83">+AH80-AI80</f>
        <v>0</v>
      </c>
      <c r="AK80" s="21" t="s">
        <v>7</v>
      </c>
      <c r="AL80" s="2">
        <f t="shared" ref="AL80:AO87" si="84">+C80+H80+M80+R80+W80+AB80+AG80</f>
        <v>1</v>
      </c>
      <c r="AM80" s="2">
        <f t="shared" si="84"/>
        <v>138</v>
      </c>
      <c r="AN80" s="2">
        <f t="shared" si="84"/>
        <v>206</v>
      </c>
      <c r="AO80" s="2">
        <f t="shared" si="84"/>
        <v>-68</v>
      </c>
      <c r="AP80" s="48">
        <f>+AM80/AN80</f>
        <v>0.66990291262135926</v>
      </c>
      <c r="AQ80" s="18">
        <v>6</v>
      </c>
      <c r="AR80" s="51" t="str">
        <f>+AK81</f>
        <v>Club Kawana</v>
      </c>
      <c r="AS80" s="20">
        <f t="shared" ref="AS80:AW80" si="85">+AL81</f>
        <v>30</v>
      </c>
      <c r="AT80" s="20">
        <f t="shared" si="85"/>
        <v>176</v>
      </c>
      <c r="AU80" s="20">
        <f t="shared" si="85"/>
        <v>131</v>
      </c>
      <c r="AV80" s="20">
        <f t="shared" si="85"/>
        <v>45</v>
      </c>
      <c r="AW80" s="42">
        <f t="shared" si="85"/>
        <v>1.3435114503816794</v>
      </c>
    </row>
    <row r="81" spans="2:49" x14ac:dyDescent="0.25">
      <c r="B81" s="21" t="s">
        <v>4</v>
      </c>
      <c r="C81" s="2">
        <v>8</v>
      </c>
      <c r="D81" s="2">
        <v>52</v>
      </c>
      <c r="E81" s="2">
        <v>26</v>
      </c>
      <c r="F81" s="2">
        <f t="shared" si="77"/>
        <v>26</v>
      </c>
      <c r="G81" s="21" t="s">
        <v>4</v>
      </c>
      <c r="H81" s="2">
        <v>7</v>
      </c>
      <c r="I81" s="2">
        <v>40</v>
      </c>
      <c r="J81" s="2">
        <v>37</v>
      </c>
      <c r="K81" s="2">
        <f t="shared" si="78"/>
        <v>3</v>
      </c>
      <c r="L81" s="21" t="s">
        <v>4</v>
      </c>
      <c r="M81" s="2">
        <v>8</v>
      </c>
      <c r="N81" s="2">
        <v>50</v>
      </c>
      <c r="O81" s="2">
        <v>35</v>
      </c>
      <c r="P81" s="2">
        <f t="shared" si="79"/>
        <v>15</v>
      </c>
      <c r="Q81" s="21" t="s">
        <v>4</v>
      </c>
      <c r="R81" s="2">
        <v>7</v>
      </c>
      <c r="S81" s="2">
        <v>34</v>
      </c>
      <c r="T81" s="2">
        <v>33</v>
      </c>
      <c r="U81" s="2">
        <f t="shared" si="80"/>
        <v>1</v>
      </c>
      <c r="V81" s="21" t="s">
        <v>4</v>
      </c>
      <c r="W81" s="2"/>
      <c r="X81" s="2"/>
      <c r="Y81" s="2"/>
      <c r="Z81" s="2">
        <f t="shared" si="81"/>
        <v>0</v>
      </c>
      <c r="AA81" s="21" t="s">
        <v>4</v>
      </c>
      <c r="AB81" s="2"/>
      <c r="AC81" s="2"/>
      <c r="AD81" s="2"/>
      <c r="AE81" s="2">
        <f t="shared" si="82"/>
        <v>0</v>
      </c>
      <c r="AF81" s="21" t="s">
        <v>4</v>
      </c>
      <c r="AG81" s="2"/>
      <c r="AH81" s="2"/>
      <c r="AI81" s="2"/>
      <c r="AJ81" s="2">
        <f t="shared" si="83"/>
        <v>0</v>
      </c>
      <c r="AK81" s="21" t="s">
        <v>4</v>
      </c>
      <c r="AL81" s="2">
        <f t="shared" si="84"/>
        <v>30</v>
      </c>
      <c r="AM81" s="2">
        <f t="shared" si="84"/>
        <v>176</v>
      </c>
      <c r="AN81" s="2">
        <f t="shared" si="84"/>
        <v>131</v>
      </c>
      <c r="AO81" s="2">
        <f t="shared" si="84"/>
        <v>45</v>
      </c>
      <c r="AP81" s="19">
        <f t="shared" ref="AP81:AP87" si="86">+AM81/AN81</f>
        <v>1.3435114503816794</v>
      </c>
      <c r="AQ81" s="18">
        <v>1</v>
      </c>
      <c r="AR81" s="51" t="str">
        <f>+AK85</f>
        <v>Pelican Waters</v>
      </c>
      <c r="AS81" s="20">
        <f t="shared" ref="AS81:AW81" si="87">+AL85</f>
        <v>24</v>
      </c>
      <c r="AT81" s="20">
        <f t="shared" si="87"/>
        <v>185</v>
      </c>
      <c r="AU81" s="20">
        <f t="shared" si="87"/>
        <v>142</v>
      </c>
      <c r="AV81" s="20">
        <f t="shared" si="87"/>
        <v>43</v>
      </c>
      <c r="AW81" s="42">
        <f t="shared" si="87"/>
        <v>1.3028169014084507</v>
      </c>
    </row>
    <row r="82" spans="2:49" x14ac:dyDescent="0.25">
      <c r="B82" s="21" t="s">
        <v>5</v>
      </c>
      <c r="C82" s="2">
        <v>4</v>
      </c>
      <c r="D82" s="2">
        <v>34</v>
      </c>
      <c r="E82" s="2">
        <v>34</v>
      </c>
      <c r="F82" s="2">
        <f t="shared" si="77"/>
        <v>0</v>
      </c>
      <c r="G82" s="21" t="s">
        <v>5</v>
      </c>
      <c r="H82" s="2">
        <v>0</v>
      </c>
      <c r="I82" s="2">
        <v>31</v>
      </c>
      <c r="J82" s="2">
        <v>37</v>
      </c>
      <c r="K82" s="2">
        <f t="shared" si="78"/>
        <v>-6</v>
      </c>
      <c r="L82" s="21" t="s">
        <v>5</v>
      </c>
      <c r="M82" s="2">
        <v>0</v>
      </c>
      <c r="N82" s="2">
        <v>27</v>
      </c>
      <c r="O82" s="2">
        <v>49</v>
      </c>
      <c r="P82" s="2">
        <f t="shared" si="79"/>
        <v>-22</v>
      </c>
      <c r="Q82" s="21" t="s">
        <v>5</v>
      </c>
      <c r="R82" s="2">
        <v>1</v>
      </c>
      <c r="S82" s="2">
        <v>33</v>
      </c>
      <c r="T82" s="2">
        <v>34</v>
      </c>
      <c r="U82" s="2">
        <f t="shared" si="80"/>
        <v>-1</v>
      </c>
      <c r="V82" s="21" t="s">
        <v>5</v>
      </c>
      <c r="W82" s="2"/>
      <c r="X82" s="2"/>
      <c r="Y82" s="2"/>
      <c r="Z82" s="2">
        <f t="shared" si="81"/>
        <v>0</v>
      </c>
      <c r="AA82" s="21" t="s">
        <v>5</v>
      </c>
      <c r="AB82" s="2"/>
      <c r="AC82" s="2"/>
      <c r="AD82" s="2"/>
      <c r="AE82" s="2">
        <f t="shared" si="82"/>
        <v>0</v>
      </c>
      <c r="AF82" s="21" t="s">
        <v>5</v>
      </c>
      <c r="AG82" s="2"/>
      <c r="AH82" s="2"/>
      <c r="AI82" s="2"/>
      <c r="AJ82" s="2">
        <f t="shared" si="83"/>
        <v>0</v>
      </c>
      <c r="AK82" s="21" t="s">
        <v>5</v>
      </c>
      <c r="AL82" s="2">
        <f t="shared" si="84"/>
        <v>5</v>
      </c>
      <c r="AM82" s="2">
        <f t="shared" si="84"/>
        <v>125</v>
      </c>
      <c r="AN82" s="2">
        <f t="shared" si="84"/>
        <v>154</v>
      </c>
      <c r="AO82" s="2">
        <f t="shared" si="84"/>
        <v>-29</v>
      </c>
      <c r="AP82" s="19">
        <f t="shared" si="86"/>
        <v>0.81168831168831168</v>
      </c>
      <c r="AQ82" s="18">
        <v>5</v>
      </c>
      <c r="AR82" s="51" t="str">
        <f>+AK83</f>
        <v>Coolum Beach</v>
      </c>
      <c r="AS82" s="20">
        <f t="shared" ref="AS82:AW83" si="88">+AL83</f>
        <v>23</v>
      </c>
      <c r="AT82" s="20">
        <f t="shared" si="88"/>
        <v>182</v>
      </c>
      <c r="AU82" s="20">
        <f t="shared" si="88"/>
        <v>142</v>
      </c>
      <c r="AV82" s="20">
        <f t="shared" si="88"/>
        <v>40</v>
      </c>
      <c r="AW82" s="42">
        <f t="shared" si="88"/>
        <v>1.2816901408450705</v>
      </c>
    </row>
    <row r="83" spans="2:49" x14ac:dyDescent="0.25">
      <c r="B83" s="21" t="s">
        <v>33</v>
      </c>
      <c r="C83" s="2">
        <v>8</v>
      </c>
      <c r="D83" s="2">
        <v>57</v>
      </c>
      <c r="E83" s="2">
        <v>25</v>
      </c>
      <c r="F83" s="2">
        <f t="shared" si="77"/>
        <v>32</v>
      </c>
      <c r="G83" s="21" t="s">
        <v>33</v>
      </c>
      <c r="H83" s="2">
        <v>8</v>
      </c>
      <c r="I83" s="2">
        <v>49</v>
      </c>
      <c r="J83" s="2">
        <v>28</v>
      </c>
      <c r="K83" s="2">
        <f t="shared" si="78"/>
        <v>21</v>
      </c>
      <c r="L83" s="21" t="s">
        <v>33</v>
      </c>
      <c r="M83" s="2">
        <v>0</v>
      </c>
      <c r="N83" s="2">
        <v>36</v>
      </c>
      <c r="O83" s="2">
        <v>51</v>
      </c>
      <c r="P83" s="2">
        <f t="shared" si="79"/>
        <v>-15</v>
      </c>
      <c r="Q83" s="21" t="s">
        <v>33</v>
      </c>
      <c r="R83" s="2">
        <v>7</v>
      </c>
      <c r="S83" s="2">
        <v>40</v>
      </c>
      <c r="T83" s="2">
        <v>38</v>
      </c>
      <c r="U83" s="2">
        <f t="shared" si="80"/>
        <v>2</v>
      </c>
      <c r="V83" s="21" t="s">
        <v>33</v>
      </c>
      <c r="W83" s="2"/>
      <c r="X83" s="2"/>
      <c r="Y83" s="2"/>
      <c r="Z83" s="2">
        <f t="shared" si="81"/>
        <v>0</v>
      </c>
      <c r="AA83" s="21" t="s">
        <v>33</v>
      </c>
      <c r="AB83" s="2"/>
      <c r="AC83" s="2"/>
      <c r="AD83" s="2"/>
      <c r="AE83" s="2">
        <f t="shared" si="82"/>
        <v>0</v>
      </c>
      <c r="AF83" s="21" t="s">
        <v>33</v>
      </c>
      <c r="AG83" s="2"/>
      <c r="AH83" s="2"/>
      <c r="AI83" s="2"/>
      <c r="AJ83" s="2">
        <f t="shared" si="83"/>
        <v>0</v>
      </c>
      <c r="AK83" s="21" t="s">
        <v>33</v>
      </c>
      <c r="AL83" s="2">
        <f t="shared" si="84"/>
        <v>23</v>
      </c>
      <c r="AM83" s="2">
        <f t="shared" si="84"/>
        <v>182</v>
      </c>
      <c r="AN83" s="2">
        <f t="shared" si="84"/>
        <v>142</v>
      </c>
      <c r="AO83" s="2">
        <f t="shared" si="84"/>
        <v>40</v>
      </c>
      <c r="AP83" s="19">
        <f t="shared" si="86"/>
        <v>1.2816901408450705</v>
      </c>
      <c r="AQ83" s="18">
        <v>7</v>
      </c>
      <c r="AR83" s="51" t="str">
        <f>+AK84</f>
        <v>Glasshouse</v>
      </c>
      <c r="AS83" s="20">
        <f t="shared" si="88"/>
        <v>17.5</v>
      </c>
      <c r="AT83" s="20">
        <f t="shared" si="88"/>
        <v>160</v>
      </c>
      <c r="AU83" s="20">
        <f t="shared" si="88"/>
        <v>142</v>
      </c>
      <c r="AV83" s="20">
        <f t="shared" si="88"/>
        <v>18</v>
      </c>
      <c r="AW83" s="42">
        <f t="shared" si="88"/>
        <v>1.1267605633802817</v>
      </c>
    </row>
    <row r="84" spans="2:49" x14ac:dyDescent="0.25">
      <c r="B84" s="22" t="s">
        <v>38</v>
      </c>
      <c r="C84" s="14">
        <v>7.5</v>
      </c>
      <c r="D84" s="14">
        <v>36</v>
      </c>
      <c r="E84" s="14">
        <v>35</v>
      </c>
      <c r="F84" s="14">
        <f t="shared" si="77"/>
        <v>1</v>
      </c>
      <c r="G84" s="22" t="s">
        <v>38</v>
      </c>
      <c r="H84" s="14">
        <v>1</v>
      </c>
      <c r="I84" s="14">
        <v>37</v>
      </c>
      <c r="J84" s="14">
        <v>40</v>
      </c>
      <c r="K84" s="14">
        <f t="shared" si="78"/>
        <v>-3</v>
      </c>
      <c r="L84" s="22" t="s">
        <v>38</v>
      </c>
      <c r="M84" s="14">
        <v>8</v>
      </c>
      <c r="N84" s="14">
        <v>49</v>
      </c>
      <c r="O84" s="14">
        <v>27</v>
      </c>
      <c r="P84" s="14">
        <f t="shared" si="79"/>
        <v>22</v>
      </c>
      <c r="Q84" s="22" t="s">
        <v>38</v>
      </c>
      <c r="R84" s="14">
        <v>1</v>
      </c>
      <c r="S84" s="14">
        <v>38</v>
      </c>
      <c r="T84" s="14">
        <v>40</v>
      </c>
      <c r="U84" s="14">
        <f t="shared" si="80"/>
        <v>-2</v>
      </c>
      <c r="V84" s="22" t="s">
        <v>38</v>
      </c>
      <c r="W84" s="14"/>
      <c r="X84" s="14"/>
      <c r="Y84" s="14"/>
      <c r="Z84" s="14">
        <f t="shared" si="81"/>
        <v>0</v>
      </c>
      <c r="AA84" s="22" t="s">
        <v>38</v>
      </c>
      <c r="AB84" s="14"/>
      <c r="AC84" s="14"/>
      <c r="AD84" s="14"/>
      <c r="AE84" s="14">
        <f t="shared" si="82"/>
        <v>0</v>
      </c>
      <c r="AF84" s="22" t="s">
        <v>38</v>
      </c>
      <c r="AG84" s="14"/>
      <c r="AH84" s="14"/>
      <c r="AI84" s="14"/>
      <c r="AJ84" s="14">
        <f t="shared" si="83"/>
        <v>0</v>
      </c>
      <c r="AK84" s="22" t="s">
        <v>38</v>
      </c>
      <c r="AL84" s="2">
        <f t="shared" si="84"/>
        <v>17.5</v>
      </c>
      <c r="AM84" s="2">
        <f t="shared" si="84"/>
        <v>160</v>
      </c>
      <c r="AN84" s="2">
        <f t="shared" si="84"/>
        <v>142</v>
      </c>
      <c r="AO84" s="14">
        <f t="shared" si="84"/>
        <v>18</v>
      </c>
      <c r="AP84" s="25">
        <f t="shared" si="86"/>
        <v>1.1267605633802817</v>
      </c>
      <c r="AQ84" s="26">
        <v>3</v>
      </c>
      <c r="AR84" s="65" t="str">
        <f>+AK87</f>
        <v>Woombye</v>
      </c>
      <c r="AS84" s="41">
        <f t="shared" ref="AS84:AW84" si="89">+AL87</f>
        <v>16.5</v>
      </c>
      <c r="AT84" s="41">
        <f t="shared" si="89"/>
        <v>150</v>
      </c>
      <c r="AU84" s="41">
        <f t="shared" si="89"/>
        <v>157</v>
      </c>
      <c r="AV84" s="41">
        <f t="shared" si="89"/>
        <v>-7</v>
      </c>
      <c r="AW84" s="43">
        <f t="shared" si="89"/>
        <v>0.95541401273885351</v>
      </c>
    </row>
    <row r="85" spans="2:49" x14ac:dyDescent="0.25">
      <c r="B85" s="21" t="s">
        <v>8</v>
      </c>
      <c r="C85" s="2">
        <v>0</v>
      </c>
      <c r="D85" s="2">
        <v>26</v>
      </c>
      <c r="E85" s="2">
        <v>52</v>
      </c>
      <c r="F85" s="2">
        <f t="shared" si="77"/>
        <v>-26</v>
      </c>
      <c r="G85" s="21" t="s">
        <v>8</v>
      </c>
      <c r="H85" s="2">
        <v>8</v>
      </c>
      <c r="I85" s="2">
        <v>46</v>
      </c>
      <c r="J85" s="2">
        <v>34</v>
      </c>
      <c r="K85" s="2">
        <f t="shared" si="78"/>
        <v>12</v>
      </c>
      <c r="L85" s="21" t="s">
        <v>8</v>
      </c>
      <c r="M85" s="2">
        <v>8</v>
      </c>
      <c r="N85" s="2">
        <v>59</v>
      </c>
      <c r="O85" s="2">
        <v>29</v>
      </c>
      <c r="P85" s="2">
        <f t="shared" si="79"/>
        <v>30</v>
      </c>
      <c r="Q85" s="21" t="s">
        <v>8</v>
      </c>
      <c r="R85" s="2">
        <v>8</v>
      </c>
      <c r="S85" s="2">
        <v>54</v>
      </c>
      <c r="T85" s="2">
        <v>27</v>
      </c>
      <c r="U85" s="2">
        <f t="shared" si="80"/>
        <v>27</v>
      </c>
      <c r="V85" s="21" t="s">
        <v>8</v>
      </c>
      <c r="W85" s="2"/>
      <c r="X85" s="2"/>
      <c r="Y85" s="2"/>
      <c r="Z85" s="2">
        <f t="shared" si="81"/>
        <v>0</v>
      </c>
      <c r="AA85" s="21" t="s">
        <v>8</v>
      </c>
      <c r="AB85" s="2"/>
      <c r="AC85" s="2"/>
      <c r="AD85" s="2"/>
      <c r="AE85" s="2">
        <f t="shared" si="82"/>
        <v>0</v>
      </c>
      <c r="AF85" s="21" t="s">
        <v>8</v>
      </c>
      <c r="AG85" s="2"/>
      <c r="AH85" s="2"/>
      <c r="AI85" s="2"/>
      <c r="AJ85" s="2">
        <f t="shared" si="83"/>
        <v>0</v>
      </c>
      <c r="AK85" s="21" t="s">
        <v>8</v>
      </c>
      <c r="AL85" s="2">
        <f t="shared" si="84"/>
        <v>24</v>
      </c>
      <c r="AM85" s="2">
        <f t="shared" si="84"/>
        <v>185</v>
      </c>
      <c r="AN85" s="2">
        <f t="shared" si="84"/>
        <v>142</v>
      </c>
      <c r="AO85" s="2">
        <f t="shared" si="84"/>
        <v>43</v>
      </c>
      <c r="AP85" s="19">
        <f t="shared" si="86"/>
        <v>1.3028169014084507</v>
      </c>
      <c r="AQ85" s="18">
        <v>8</v>
      </c>
      <c r="AR85" s="51" t="str">
        <f>+AK86</f>
        <v>Waves Caloundra</v>
      </c>
      <c r="AS85" s="20">
        <f t="shared" ref="AS85:AW85" si="90">+AL86</f>
        <v>11</v>
      </c>
      <c r="AT85" s="20">
        <f t="shared" si="90"/>
        <v>144</v>
      </c>
      <c r="AU85" s="20">
        <f t="shared" si="90"/>
        <v>186</v>
      </c>
      <c r="AV85" s="20">
        <f t="shared" si="90"/>
        <v>-42</v>
      </c>
      <c r="AW85" s="42">
        <f t="shared" si="90"/>
        <v>0.77419354838709675</v>
      </c>
    </row>
    <row r="86" spans="2:49" x14ac:dyDescent="0.25">
      <c r="B86" s="21" t="s">
        <v>34</v>
      </c>
      <c r="C86" s="2">
        <v>4</v>
      </c>
      <c r="D86" s="2">
        <v>34</v>
      </c>
      <c r="E86" s="2">
        <v>34</v>
      </c>
      <c r="F86" s="2">
        <f t="shared" si="77"/>
        <v>0</v>
      </c>
      <c r="G86" s="21" t="s">
        <v>34</v>
      </c>
      <c r="H86" s="2">
        <v>0</v>
      </c>
      <c r="I86" s="2">
        <v>28</v>
      </c>
      <c r="J86" s="2">
        <v>49</v>
      </c>
      <c r="K86" s="2">
        <f t="shared" si="78"/>
        <v>-21</v>
      </c>
      <c r="L86" s="21" t="s">
        <v>34</v>
      </c>
      <c r="M86" s="2">
        <v>0</v>
      </c>
      <c r="N86" s="2">
        <v>29</v>
      </c>
      <c r="O86" s="2">
        <v>59</v>
      </c>
      <c r="P86" s="2">
        <f t="shared" si="79"/>
        <v>-30</v>
      </c>
      <c r="Q86" s="21" t="s">
        <v>34</v>
      </c>
      <c r="R86" s="2">
        <v>7</v>
      </c>
      <c r="S86" s="2">
        <v>53</v>
      </c>
      <c r="T86" s="2">
        <v>44</v>
      </c>
      <c r="U86" s="2">
        <f t="shared" si="80"/>
        <v>9</v>
      </c>
      <c r="V86" s="21" t="s">
        <v>34</v>
      </c>
      <c r="W86" s="2"/>
      <c r="X86" s="2"/>
      <c r="Y86" s="2"/>
      <c r="Z86" s="2">
        <f t="shared" si="81"/>
        <v>0</v>
      </c>
      <c r="AA86" s="21" t="s">
        <v>34</v>
      </c>
      <c r="AB86" s="2"/>
      <c r="AC86" s="2"/>
      <c r="AD86" s="2"/>
      <c r="AE86" s="2">
        <f t="shared" si="82"/>
        <v>0</v>
      </c>
      <c r="AF86" s="21" t="s">
        <v>34</v>
      </c>
      <c r="AG86" s="2"/>
      <c r="AH86" s="2"/>
      <c r="AI86" s="2"/>
      <c r="AJ86" s="2">
        <f t="shared" si="83"/>
        <v>0</v>
      </c>
      <c r="AK86" s="21" t="s">
        <v>34</v>
      </c>
      <c r="AL86" s="2">
        <f t="shared" si="84"/>
        <v>11</v>
      </c>
      <c r="AM86" s="2">
        <f t="shared" si="84"/>
        <v>144</v>
      </c>
      <c r="AN86" s="2">
        <f t="shared" si="84"/>
        <v>186</v>
      </c>
      <c r="AO86" s="2">
        <f t="shared" si="84"/>
        <v>-42</v>
      </c>
      <c r="AP86" s="19">
        <f t="shared" si="86"/>
        <v>0.77419354838709675</v>
      </c>
      <c r="AQ86" s="18">
        <v>2</v>
      </c>
      <c r="AR86" s="51" t="str">
        <f>+AK82</f>
        <v>Club Maroochy</v>
      </c>
      <c r="AS86" s="20">
        <f t="shared" ref="AS86:AW86" si="91">+AL82</f>
        <v>5</v>
      </c>
      <c r="AT86" s="20">
        <f t="shared" si="91"/>
        <v>125</v>
      </c>
      <c r="AU86" s="20">
        <f t="shared" si="91"/>
        <v>154</v>
      </c>
      <c r="AV86" s="20">
        <f t="shared" si="91"/>
        <v>-29</v>
      </c>
      <c r="AW86" s="42">
        <f t="shared" si="91"/>
        <v>0.81168831168831168</v>
      </c>
    </row>
    <row r="87" spans="2:49" x14ac:dyDescent="0.25">
      <c r="B87" s="21" t="s">
        <v>6</v>
      </c>
      <c r="C87" s="2">
        <v>0.5</v>
      </c>
      <c r="D87" s="2">
        <v>35</v>
      </c>
      <c r="E87" s="2">
        <v>36</v>
      </c>
      <c r="F87" s="2">
        <f t="shared" si="77"/>
        <v>-1</v>
      </c>
      <c r="G87" s="21" t="s">
        <v>6</v>
      </c>
      <c r="H87" s="2">
        <v>8</v>
      </c>
      <c r="I87" s="2">
        <v>37</v>
      </c>
      <c r="J87" s="2">
        <v>31</v>
      </c>
      <c r="K87" s="2">
        <f t="shared" si="78"/>
        <v>6</v>
      </c>
      <c r="L87" s="21" t="s">
        <v>6</v>
      </c>
      <c r="M87" s="2">
        <v>8</v>
      </c>
      <c r="N87" s="2">
        <v>51</v>
      </c>
      <c r="O87" s="2">
        <v>36</v>
      </c>
      <c r="P87" s="2">
        <f t="shared" si="79"/>
        <v>15</v>
      </c>
      <c r="Q87" s="21" t="s">
        <v>6</v>
      </c>
      <c r="R87" s="2">
        <v>0</v>
      </c>
      <c r="S87" s="2">
        <v>27</v>
      </c>
      <c r="T87" s="2">
        <v>54</v>
      </c>
      <c r="U87" s="2">
        <f t="shared" si="80"/>
        <v>-27</v>
      </c>
      <c r="V87" s="21" t="s">
        <v>6</v>
      </c>
      <c r="W87" s="2"/>
      <c r="X87" s="2"/>
      <c r="Y87" s="2"/>
      <c r="Z87" s="2">
        <f t="shared" si="81"/>
        <v>0</v>
      </c>
      <c r="AA87" s="21" t="s">
        <v>6</v>
      </c>
      <c r="AB87" s="2"/>
      <c r="AC87" s="2"/>
      <c r="AD87" s="2"/>
      <c r="AE87" s="2">
        <f t="shared" si="82"/>
        <v>0</v>
      </c>
      <c r="AF87" s="21" t="s">
        <v>6</v>
      </c>
      <c r="AG87" s="2"/>
      <c r="AH87" s="2"/>
      <c r="AI87" s="2"/>
      <c r="AJ87" s="2">
        <f t="shared" si="83"/>
        <v>0</v>
      </c>
      <c r="AK87" s="21" t="s">
        <v>6</v>
      </c>
      <c r="AL87" s="2">
        <f t="shared" si="84"/>
        <v>16.5</v>
      </c>
      <c r="AM87" s="2">
        <f t="shared" si="84"/>
        <v>150</v>
      </c>
      <c r="AN87" s="2">
        <f t="shared" si="84"/>
        <v>157</v>
      </c>
      <c r="AO87" s="2">
        <f t="shared" si="84"/>
        <v>-7</v>
      </c>
      <c r="AP87" s="19">
        <f t="shared" si="86"/>
        <v>0.95541401273885351</v>
      </c>
      <c r="AQ87" s="18">
        <v>4</v>
      </c>
      <c r="AR87" s="51" t="str">
        <f>+AK80</f>
        <v>Buderim</v>
      </c>
      <c r="AS87" s="20">
        <f t="shared" ref="AS87:AW87" si="92">+AL80</f>
        <v>1</v>
      </c>
      <c r="AT87" s="20">
        <f t="shared" si="92"/>
        <v>138</v>
      </c>
      <c r="AU87" s="20">
        <f t="shared" si="92"/>
        <v>206</v>
      </c>
      <c r="AV87" s="20">
        <f t="shared" si="92"/>
        <v>-68</v>
      </c>
      <c r="AW87" s="42">
        <f t="shared" si="92"/>
        <v>0.66990291262135926</v>
      </c>
    </row>
    <row r="88" spans="2:49" x14ac:dyDescent="0.25">
      <c r="C88" s="2">
        <f>SUM(C80:C87)</f>
        <v>32</v>
      </c>
      <c r="D88" s="2">
        <f>SUM(D80:D87)</f>
        <v>299</v>
      </c>
      <c r="E88" s="2">
        <f>SUM(E80:E87)</f>
        <v>299</v>
      </c>
      <c r="F88" s="2">
        <f>SUM(F80:F87)</f>
        <v>0</v>
      </c>
      <c r="H88" s="2">
        <f>SUM(H80:H87)</f>
        <v>32</v>
      </c>
      <c r="I88" s="2">
        <f>SUM(I80:I87)</f>
        <v>302</v>
      </c>
      <c r="J88" s="2">
        <f>SUM(J80:J87)</f>
        <v>302</v>
      </c>
      <c r="K88" s="2">
        <f>SUM(K80:K87)</f>
        <v>0</v>
      </c>
      <c r="M88" s="2">
        <f>SUM(M80:M87)</f>
        <v>32</v>
      </c>
      <c r="N88" s="2">
        <f>SUM(N80:N87)</f>
        <v>336</v>
      </c>
      <c r="O88" s="2">
        <f>SUM(O80:O87)</f>
        <v>336</v>
      </c>
      <c r="P88" s="2">
        <f>SUM(P80:P87)</f>
        <v>0</v>
      </c>
      <c r="R88" s="2">
        <f>SUM(R80:R87)</f>
        <v>32</v>
      </c>
      <c r="S88" s="2">
        <f>SUM(S80:S87)</f>
        <v>323</v>
      </c>
      <c r="T88" s="2">
        <f>SUM(T80:T87)</f>
        <v>323</v>
      </c>
      <c r="U88" s="2">
        <f>SUM(U80:U87)</f>
        <v>0</v>
      </c>
      <c r="W88" s="2">
        <f>SUM(W80:W87)</f>
        <v>0</v>
      </c>
      <c r="X88" s="2">
        <f>SUM(X80:X87)</f>
        <v>0</v>
      </c>
      <c r="Y88" s="2">
        <f>SUM(Y80:Y87)</f>
        <v>0</v>
      </c>
      <c r="Z88" s="2">
        <f>SUM(Z80:Z87)</f>
        <v>0</v>
      </c>
      <c r="AB88" s="2">
        <f>SUM(AB80:AB87)</f>
        <v>0</v>
      </c>
      <c r="AC88" s="2">
        <f>SUM(AC80:AC87)</f>
        <v>0</v>
      </c>
      <c r="AD88" s="2">
        <f>SUM(AD80:AD87)</f>
        <v>0</v>
      </c>
      <c r="AE88" s="2">
        <f>SUM(AE80:AE87)</f>
        <v>0</v>
      </c>
      <c r="AG88" s="2">
        <f>SUM(AG80:AG87)</f>
        <v>0</v>
      </c>
      <c r="AH88" s="2">
        <f>SUM(AH80:AH87)</f>
        <v>0</v>
      </c>
      <c r="AI88" s="2">
        <f>SUM(AI80:AI87)</f>
        <v>0</v>
      </c>
      <c r="AJ88" s="2">
        <f>SUM(AJ80:AJ87)</f>
        <v>0</v>
      </c>
      <c r="AL88" s="2">
        <f>SUM(AL80:AL87)</f>
        <v>128</v>
      </c>
      <c r="AM88" s="2">
        <f>SUM(AM80:AM87)</f>
        <v>1260</v>
      </c>
      <c r="AN88" s="2">
        <f>SUM(AN80:AN87)</f>
        <v>1260</v>
      </c>
      <c r="AO88" s="2">
        <f>SUM(AO80:AO87)</f>
        <v>0</v>
      </c>
      <c r="AR88" s="23"/>
      <c r="AS88" s="2">
        <f>SUM(AS80:AS87)</f>
        <v>128</v>
      </c>
      <c r="AT88" s="2">
        <f>SUM(AT80:AT87)</f>
        <v>1260</v>
      </c>
      <c r="AU88" s="2">
        <f>SUM(AU80:AU87)</f>
        <v>1260</v>
      </c>
      <c r="AV88" s="2">
        <f>SUM(AV80:AV87)</f>
        <v>0</v>
      </c>
    </row>
    <row r="89" spans="2:49" x14ac:dyDescent="0.25">
      <c r="C89" s="4">
        <v>32</v>
      </c>
      <c r="D89" s="4"/>
      <c r="E89" s="4"/>
      <c r="F89" s="4"/>
      <c r="H89" s="4">
        <v>32</v>
      </c>
      <c r="I89" s="4"/>
      <c r="J89" s="4"/>
      <c r="K89" s="4"/>
      <c r="M89" s="4">
        <v>32</v>
      </c>
      <c r="N89" s="4"/>
      <c r="O89" s="4"/>
      <c r="P89" s="4"/>
      <c r="R89" s="4">
        <v>32</v>
      </c>
      <c r="S89" s="4"/>
      <c r="T89" s="4"/>
      <c r="U89" s="4"/>
      <c r="W89" s="4">
        <v>32</v>
      </c>
      <c r="X89" s="4"/>
      <c r="Y89" s="4"/>
      <c r="Z89" s="4"/>
      <c r="AB89" s="4">
        <v>32</v>
      </c>
      <c r="AC89" s="4"/>
      <c r="AD89" s="4"/>
      <c r="AE89" s="4"/>
      <c r="AG89" s="4">
        <v>32</v>
      </c>
      <c r="AH89" s="4"/>
      <c r="AI89" s="4"/>
      <c r="AJ89" s="4"/>
      <c r="AL89" s="4">
        <f>6*32</f>
        <v>192</v>
      </c>
      <c r="AM89" s="4"/>
      <c r="AN89" s="4"/>
      <c r="AO89" s="4"/>
      <c r="AR89" s="23"/>
      <c r="AS89" s="4">
        <f>6*32</f>
        <v>192</v>
      </c>
      <c r="AT89" s="4"/>
      <c r="AU89" s="4"/>
      <c r="AV89" s="4"/>
    </row>
    <row r="90" spans="2:49" x14ac:dyDescent="0.25">
      <c r="L90" s="16"/>
      <c r="M90" s="17"/>
      <c r="N90" s="17"/>
    </row>
    <row r="93" spans="2:49" ht="16.5" thickBot="1" x14ac:dyDescent="0.3"/>
    <row r="94" spans="2:49" ht="16.5" thickBot="1" x14ac:dyDescent="0.3">
      <c r="B94" s="39" t="s">
        <v>25</v>
      </c>
      <c r="D94" s="11" t="s">
        <v>15</v>
      </c>
      <c r="E94" s="12"/>
      <c r="G94" s="39" t="s">
        <v>25</v>
      </c>
      <c r="I94" s="11" t="s">
        <v>16</v>
      </c>
      <c r="J94" s="12"/>
      <c r="L94" s="39" t="s">
        <v>25</v>
      </c>
      <c r="N94" s="11" t="s">
        <v>17</v>
      </c>
      <c r="O94" s="12"/>
      <c r="Q94" s="39" t="s">
        <v>25</v>
      </c>
      <c r="S94" s="11" t="s">
        <v>10</v>
      </c>
      <c r="T94" s="12"/>
      <c r="V94" s="39" t="s">
        <v>25</v>
      </c>
      <c r="X94" s="11" t="s">
        <v>18</v>
      </c>
      <c r="Y94" s="12"/>
      <c r="AA94" s="39" t="s">
        <v>25</v>
      </c>
      <c r="AC94" s="11" t="s">
        <v>19</v>
      </c>
      <c r="AD94" s="12"/>
      <c r="AF94" s="39" t="s">
        <v>25</v>
      </c>
      <c r="AH94" s="11" t="s">
        <v>20</v>
      </c>
      <c r="AI94" s="12"/>
      <c r="AK94" s="39" t="s">
        <v>25</v>
      </c>
      <c r="AM94" s="11" t="s">
        <v>30</v>
      </c>
      <c r="AN94" s="12"/>
      <c r="AR94" s="39" t="s">
        <v>25</v>
      </c>
      <c r="AS94" s="1"/>
      <c r="AT94" s="55" t="s">
        <v>31</v>
      </c>
      <c r="AU94" s="56"/>
      <c r="AV94" s="57"/>
    </row>
    <row r="95" spans="2:49" x14ac:dyDescent="0.25">
      <c r="B95" s="20" t="s">
        <v>0</v>
      </c>
      <c r="C95" s="9" t="s">
        <v>28</v>
      </c>
      <c r="D95" s="10" t="s">
        <v>1</v>
      </c>
      <c r="E95" s="10" t="s">
        <v>2</v>
      </c>
      <c r="F95" s="9" t="s">
        <v>3</v>
      </c>
      <c r="G95" s="20" t="s">
        <v>0</v>
      </c>
      <c r="H95" s="9" t="s">
        <v>28</v>
      </c>
      <c r="I95" s="10" t="s">
        <v>1</v>
      </c>
      <c r="J95" s="10" t="s">
        <v>2</v>
      </c>
      <c r="K95" s="9" t="s">
        <v>3</v>
      </c>
      <c r="L95" s="20" t="s">
        <v>0</v>
      </c>
      <c r="M95" s="9" t="s">
        <v>28</v>
      </c>
      <c r="N95" s="10" t="s">
        <v>1</v>
      </c>
      <c r="O95" s="10" t="s">
        <v>2</v>
      </c>
      <c r="P95" s="9" t="s">
        <v>3</v>
      </c>
      <c r="Q95" s="20" t="s">
        <v>0</v>
      </c>
      <c r="R95" s="9" t="s">
        <v>28</v>
      </c>
      <c r="S95" s="10" t="s">
        <v>1</v>
      </c>
      <c r="T95" s="10" t="s">
        <v>2</v>
      </c>
      <c r="U95" s="9" t="s">
        <v>3</v>
      </c>
      <c r="V95" s="20" t="s">
        <v>0</v>
      </c>
      <c r="W95" s="9" t="s">
        <v>28</v>
      </c>
      <c r="X95" s="10" t="s">
        <v>1</v>
      </c>
      <c r="Y95" s="10" t="s">
        <v>2</v>
      </c>
      <c r="Z95" s="9" t="s">
        <v>3</v>
      </c>
      <c r="AA95" s="20" t="s">
        <v>0</v>
      </c>
      <c r="AB95" s="9" t="s">
        <v>28</v>
      </c>
      <c r="AC95" s="10" t="s">
        <v>1</v>
      </c>
      <c r="AD95" s="10" t="s">
        <v>2</v>
      </c>
      <c r="AE95" s="9" t="s">
        <v>3</v>
      </c>
      <c r="AF95" s="20" t="s">
        <v>0</v>
      </c>
      <c r="AG95" s="9" t="s">
        <v>28</v>
      </c>
      <c r="AH95" s="10" t="s">
        <v>1</v>
      </c>
      <c r="AI95" s="10" t="s">
        <v>2</v>
      </c>
      <c r="AJ95" s="9" t="s">
        <v>3</v>
      </c>
      <c r="AK95" s="20" t="s">
        <v>0</v>
      </c>
      <c r="AL95" s="9" t="s">
        <v>28</v>
      </c>
      <c r="AM95" s="10" t="s">
        <v>1</v>
      </c>
      <c r="AN95" s="10" t="s">
        <v>2</v>
      </c>
      <c r="AO95" s="9" t="s">
        <v>3</v>
      </c>
      <c r="AP95" s="24" t="s">
        <v>9</v>
      </c>
      <c r="AR95" s="20" t="s">
        <v>0</v>
      </c>
      <c r="AS95" s="9" t="s">
        <v>28</v>
      </c>
      <c r="AT95" s="10" t="s">
        <v>1</v>
      </c>
      <c r="AU95" s="10" t="s">
        <v>2</v>
      </c>
      <c r="AV95" s="10" t="s">
        <v>3</v>
      </c>
      <c r="AW95" s="24" t="s">
        <v>9</v>
      </c>
    </row>
    <row r="96" spans="2:49" x14ac:dyDescent="0.25">
      <c r="B96" s="21" t="s">
        <v>7</v>
      </c>
      <c r="C96" s="2">
        <v>0</v>
      </c>
      <c r="D96" s="2">
        <v>24</v>
      </c>
      <c r="E96" s="2">
        <v>69</v>
      </c>
      <c r="F96" s="2">
        <f t="shared" ref="F96:F103" si="93">+D96-E96</f>
        <v>-45</v>
      </c>
      <c r="G96" s="21" t="s">
        <v>7</v>
      </c>
      <c r="H96" s="2">
        <v>0</v>
      </c>
      <c r="I96" s="2">
        <v>38</v>
      </c>
      <c r="J96" s="2">
        <v>47</v>
      </c>
      <c r="K96" s="2">
        <f t="shared" ref="K96:K103" si="94">+I96-J96</f>
        <v>-9</v>
      </c>
      <c r="L96" s="21" t="s">
        <v>7</v>
      </c>
      <c r="M96" s="2">
        <v>0</v>
      </c>
      <c r="N96" s="2">
        <v>22</v>
      </c>
      <c r="O96" s="2">
        <v>71</v>
      </c>
      <c r="P96" s="2">
        <f t="shared" ref="P96:P103" si="95">+N96-O96</f>
        <v>-49</v>
      </c>
      <c r="Q96" s="21" t="s">
        <v>7</v>
      </c>
      <c r="R96" s="2">
        <v>0</v>
      </c>
      <c r="S96" s="2">
        <v>31</v>
      </c>
      <c r="T96" s="2">
        <v>44</v>
      </c>
      <c r="U96" s="2">
        <f t="shared" ref="U96:U103" si="96">+S96-T96</f>
        <v>-13</v>
      </c>
      <c r="V96" s="21" t="s">
        <v>7</v>
      </c>
      <c r="W96" s="2"/>
      <c r="X96" s="2"/>
      <c r="Y96" s="2"/>
      <c r="Z96" s="2">
        <f t="shared" ref="Z96:Z103" si="97">+X96-Y96</f>
        <v>0</v>
      </c>
      <c r="AA96" s="21" t="s">
        <v>7</v>
      </c>
      <c r="AB96" s="2"/>
      <c r="AC96" s="2"/>
      <c r="AD96" s="2"/>
      <c r="AE96" s="2">
        <f t="shared" ref="AE96:AE103" si="98">+AC96-AD96</f>
        <v>0</v>
      </c>
      <c r="AF96" s="21" t="s">
        <v>7</v>
      </c>
      <c r="AG96" s="2"/>
      <c r="AH96" s="2"/>
      <c r="AI96" s="2"/>
      <c r="AJ96" s="2">
        <f t="shared" ref="AJ96:AJ103" si="99">+AH96-AI96</f>
        <v>0</v>
      </c>
      <c r="AK96" s="21" t="s">
        <v>7</v>
      </c>
      <c r="AL96" s="2">
        <f t="shared" ref="AL96:AO103" si="100">+C96+H96+M96+R96+W96+AB96+AG96</f>
        <v>0</v>
      </c>
      <c r="AM96" s="2">
        <f t="shared" si="100"/>
        <v>115</v>
      </c>
      <c r="AN96" s="2">
        <f t="shared" si="100"/>
        <v>231</v>
      </c>
      <c r="AO96" s="2">
        <f t="shared" si="100"/>
        <v>-116</v>
      </c>
      <c r="AP96" s="19">
        <f>+AM96/AN96</f>
        <v>0.49783549783549785</v>
      </c>
      <c r="AQ96" s="18">
        <v>7</v>
      </c>
      <c r="AR96" s="51" t="str">
        <f>+AK102</f>
        <v>Tewantin Noosa</v>
      </c>
      <c r="AS96" s="20">
        <f t="shared" ref="AS96:AW96" si="101">+AL102</f>
        <v>31</v>
      </c>
      <c r="AT96" s="20">
        <f t="shared" si="101"/>
        <v>196</v>
      </c>
      <c r="AU96" s="20">
        <f t="shared" si="101"/>
        <v>139</v>
      </c>
      <c r="AV96" s="20">
        <f t="shared" si="101"/>
        <v>57</v>
      </c>
      <c r="AW96" s="42">
        <f t="shared" si="101"/>
        <v>1.4100719424460431</v>
      </c>
    </row>
    <row r="97" spans="2:49" x14ac:dyDescent="0.25">
      <c r="B97" s="22" t="s">
        <v>4</v>
      </c>
      <c r="C97" s="2">
        <v>0.5</v>
      </c>
      <c r="D97" s="2">
        <v>31</v>
      </c>
      <c r="E97" s="2">
        <v>33</v>
      </c>
      <c r="F97" s="2">
        <f t="shared" si="93"/>
        <v>-2</v>
      </c>
      <c r="G97" s="22" t="s">
        <v>4</v>
      </c>
      <c r="H97" s="2">
        <v>0</v>
      </c>
      <c r="I97" s="2">
        <v>32</v>
      </c>
      <c r="J97" s="2">
        <v>46</v>
      </c>
      <c r="K97" s="2">
        <f t="shared" si="94"/>
        <v>-14</v>
      </c>
      <c r="L97" s="22" t="s">
        <v>4</v>
      </c>
      <c r="M97" s="2">
        <v>1</v>
      </c>
      <c r="N97" s="2">
        <v>37</v>
      </c>
      <c r="O97" s="2">
        <v>38</v>
      </c>
      <c r="P97" s="2">
        <f t="shared" si="95"/>
        <v>-1</v>
      </c>
      <c r="Q97" s="22" t="s">
        <v>4</v>
      </c>
      <c r="R97" s="2">
        <v>0</v>
      </c>
      <c r="S97" s="2">
        <v>28</v>
      </c>
      <c r="T97" s="2">
        <v>53</v>
      </c>
      <c r="U97" s="2">
        <f t="shared" si="96"/>
        <v>-25</v>
      </c>
      <c r="V97" s="22" t="s">
        <v>4</v>
      </c>
      <c r="W97" s="2"/>
      <c r="X97" s="2"/>
      <c r="Y97" s="2"/>
      <c r="Z97" s="2">
        <f t="shared" si="97"/>
        <v>0</v>
      </c>
      <c r="AA97" s="22" t="s">
        <v>4</v>
      </c>
      <c r="AB97" s="2"/>
      <c r="AC97" s="2"/>
      <c r="AD97" s="2"/>
      <c r="AE97" s="2">
        <f t="shared" si="98"/>
        <v>0</v>
      </c>
      <c r="AF97" s="22" t="s">
        <v>4</v>
      </c>
      <c r="AG97" s="2"/>
      <c r="AH97" s="2"/>
      <c r="AI97" s="2"/>
      <c r="AJ97" s="2">
        <f t="shared" si="99"/>
        <v>0</v>
      </c>
      <c r="AK97" s="22" t="s">
        <v>4</v>
      </c>
      <c r="AL97" s="2">
        <f t="shared" si="100"/>
        <v>1.5</v>
      </c>
      <c r="AM97" s="2">
        <f t="shared" si="100"/>
        <v>128</v>
      </c>
      <c r="AN97" s="2">
        <f t="shared" si="100"/>
        <v>170</v>
      </c>
      <c r="AO97" s="2">
        <f t="shared" si="100"/>
        <v>-42</v>
      </c>
      <c r="AP97" s="19">
        <f t="shared" ref="AP97:AP103" si="102">+AM97/AN97</f>
        <v>0.75294117647058822</v>
      </c>
      <c r="AQ97" s="18">
        <v>8</v>
      </c>
      <c r="AR97" s="51" t="str">
        <f>+AK101</f>
        <v>Pelican Waters</v>
      </c>
      <c r="AS97" s="20">
        <f t="shared" ref="AS97:AW97" si="103">+AL101</f>
        <v>24</v>
      </c>
      <c r="AT97" s="20">
        <f t="shared" si="103"/>
        <v>171</v>
      </c>
      <c r="AU97" s="20">
        <f t="shared" si="103"/>
        <v>130</v>
      </c>
      <c r="AV97" s="20">
        <f t="shared" si="103"/>
        <v>41</v>
      </c>
      <c r="AW97" s="42">
        <f t="shared" si="103"/>
        <v>1.3153846153846154</v>
      </c>
    </row>
    <row r="98" spans="2:49" x14ac:dyDescent="0.25">
      <c r="B98" s="21" t="s">
        <v>38</v>
      </c>
      <c r="C98" s="2">
        <v>8</v>
      </c>
      <c r="D98" s="2">
        <v>69</v>
      </c>
      <c r="E98" s="2">
        <v>24</v>
      </c>
      <c r="F98" s="2">
        <f t="shared" si="93"/>
        <v>45</v>
      </c>
      <c r="G98" s="21" t="s">
        <v>38</v>
      </c>
      <c r="H98" s="2">
        <v>0</v>
      </c>
      <c r="I98" s="2">
        <v>34</v>
      </c>
      <c r="J98" s="2">
        <v>43</v>
      </c>
      <c r="K98" s="2">
        <f t="shared" si="94"/>
        <v>-9</v>
      </c>
      <c r="L98" s="21" t="s">
        <v>38</v>
      </c>
      <c r="M98" s="2">
        <v>0</v>
      </c>
      <c r="N98" s="2">
        <v>42</v>
      </c>
      <c r="O98" s="2">
        <v>48</v>
      </c>
      <c r="P98" s="2">
        <f t="shared" si="95"/>
        <v>-6</v>
      </c>
      <c r="Q98" s="21" t="s">
        <v>38</v>
      </c>
      <c r="R98" s="2">
        <v>8</v>
      </c>
      <c r="S98" s="2">
        <v>53</v>
      </c>
      <c r="T98" s="2">
        <v>28</v>
      </c>
      <c r="U98" s="2">
        <f t="shared" si="96"/>
        <v>25</v>
      </c>
      <c r="V98" s="21" t="s">
        <v>38</v>
      </c>
      <c r="W98" s="2"/>
      <c r="X98" s="2"/>
      <c r="Y98" s="2"/>
      <c r="Z98" s="2">
        <f t="shared" si="97"/>
        <v>0</v>
      </c>
      <c r="AA98" s="21" t="s">
        <v>38</v>
      </c>
      <c r="AB98" s="2"/>
      <c r="AC98" s="2"/>
      <c r="AD98" s="2"/>
      <c r="AE98" s="2">
        <f t="shared" si="98"/>
        <v>0</v>
      </c>
      <c r="AF98" s="21" t="s">
        <v>38</v>
      </c>
      <c r="AG98" s="2"/>
      <c r="AH98" s="2"/>
      <c r="AI98" s="2"/>
      <c r="AJ98" s="2">
        <f t="shared" si="99"/>
        <v>0</v>
      </c>
      <c r="AK98" s="21" t="s">
        <v>38</v>
      </c>
      <c r="AL98" s="2">
        <f t="shared" si="100"/>
        <v>16</v>
      </c>
      <c r="AM98" s="2">
        <f t="shared" si="100"/>
        <v>198</v>
      </c>
      <c r="AN98" s="2">
        <f t="shared" si="100"/>
        <v>143</v>
      </c>
      <c r="AO98" s="2">
        <f t="shared" si="100"/>
        <v>55</v>
      </c>
      <c r="AP98" s="19">
        <f t="shared" si="102"/>
        <v>1.3846153846153846</v>
      </c>
      <c r="AQ98" s="18">
        <v>3</v>
      </c>
      <c r="AR98" s="51" t="str">
        <f>+AK99</f>
        <v>Mapleton</v>
      </c>
      <c r="AS98" s="20">
        <f t="shared" ref="AS98:AW99" si="104">+AL99</f>
        <v>22.5</v>
      </c>
      <c r="AT98" s="20">
        <f t="shared" si="104"/>
        <v>139</v>
      </c>
      <c r="AU98" s="20">
        <f t="shared" si="104"/>
        <v>157</v>
      </c>
      <c r="AV98" s="20">
        <f t="shared" si="104"/>
        <v>-18</v>
      </c>
      <c r="AW98" s="42">
        <f t="shared" si="104"/>
        <v>0.88535031847133761</v>
      </c>
    </row>
    <row r="99" spans="2:49" x14ac:dyDescent="0.25">
      <c r="B99" s="21" t="s">
        <v>13</v>
      </c>
      <c r="C99" s="2">
        <v>7.5</v>
      </c>
      <c r="D99" s="2">
        <v>33</v>
      </c>
      <c r="E99" s="2">
        <v>31</v>
      </c>
      <c r="F99" s="2">
        <f t="shared" si="93"/>
        <v>2</v>
      </c>
      <c r="G99" s="21" t="s">
        <v>13</v>
      </c>
      <c r="H99" s="2">
        <v>7</v>
      </c>
      <c r="I99" s="2">
        <v>33</v>
      </c>
      <c r="J99" s="2">
        <v>32</v>
      </c>
      <c r="K99" s="2">
        <f t="shared" si="94"/>
        <v>1</v>
      </c>
      <c r="L99" s="21" t="s">
        <v>13</v>
      </c>
      <c r="M99" s="2">
        <v>8</v>
      </c>
      <c r="N99" s="2">
        <v>48</v>
      </c>
      <c r="O99" s="2">
        <v>42</v>
      </c>
      <c r="P99" s="2">
        <f t="shared" si="95"/>
        <v>6</v>
      </c>
      <c r="Q99" s="21" t="s">
        <v>13</v>
      </c>
      <c r="R99" s="2">
        <v>0</v>
      </c>
      <c r="S99" s="2">
        <v>25</v>
      </c>
      <c r="T99" s="2">
        <v>52</v>
      </c>
      <c r="U99" s="2">
        <f t="shared" si="96"/>
        <v>-27</v>
      </c>
      <c r="V99" s="21" t="s">
        <v>13</v>
      </c>
      <c r="W99" s="2"/>
      <c r="X99" s="2"/>
      <c r="Y99" s="2"/>
      <c r="Z99" s="2">
        <f t="shared" si="97"/>
        <v>0</v>
      </c>
      <c r="AA99" s="21" t="s">
        <v>13</v>
      </c>
      <c r="AB99" s="2"/>
      <c r="AC99" s="2"/>
      <c r="AD99" s="2"/>
      <c r="AE99" s="2">
        <f t="shared" si="98"/>
        <v>0</v>
      </c>
      <c r="AF99" s="21" t="s">
        <v>13</v>
      </c>
      <c r="AG99" s="2"/>
      <c r="AH99" s="2"/>
      <c r="AI99" s="2"/>
      <c r="AJ99" s="2">
        <f t="shared" si="99"/>
        <v>0</v>
      </c>
      <c r="AK99" s="21" t="s">
        <v>13</v>
      </c>
      <c r="AL99" s="2">
        <f t="shared" si="100"/>
        <v>22.5</v>
      </c>
      <c r="AM99" s="2">
        <f t="shared" si="100"/>
        <v>139</v>
      </c>
      <c r="AN99" s="2">
        <f t="shared" si="100"/>
        <v>157</v>
      </c>
      <c r="AO99" s="2">
        <f t="shared" si="100"/>
        <v>-18</v>
      </c>
      <c r="AP99" s="19">
        <f t="shared" si="102"/>
        <v>0.88535031847133761</v>
      </c>
      <c r="AQ99" s="18">
        <v>6</v>
      </c>
      <c r="AR99" s="51" t="str">
        <f>+AK100</f>
        <v>Palmwoods</v>
      </c>
      <c r="AS99" s="20">
        <f t="shared" si="104"/>
        <v>17</v>
      </c>
      <c r="AT99" s="20">
        <f t="shared" si="104"/>
        <v>184</v>
      </c>
      <c r="AU99" s="20">
        <f t="shared" si="104"/>
        <v>145</v>
      </c>
      <c r="AV99" s="20">
        <f t="shared" si="104"/>
        <v>39</v>
      </c>
      <c r="AW99" s="42">
        <f t="shared" si="104"/>
        <v>1.2689655172413794</v>
      </c>
    </row>
    <row r="100" spans="2:49" x14ac:dyDescent="0.25">
      <c r="B100" s="21" t="s">
        <v>27</v>
      </c>
      <c r="C100" s="2">
        <v>1</v>
      </c>
      <c r="D100" s="2">
        <v>37</v>
      </c>
      <c r="E100" s="2">
        <v>39</v>
      </c>
      <c r="F100" s="2">
        <f t="shared" si="93"/>
        <v>-2</v>
      </c>
      <c r="G100" s="21" t="s">
        <v>27</v>
      </c>
      <c r="H100" s="2">
        <v>8</v>
      </c>
      <c r="I100" s="2">
        <v>46</v>
      </c>
      <c r="J100" s="2">
        <v>32</v>
      </c>
      <c r="K100" s="2">
        <f t="shared" si="94"/>
        <v>14</v>
      </c>
      <c r="L100" s="21" t="s">
        <v>27</v>
      </c>
      <c r="M100" s="2">
        <v>8</v>
      </c>
      <c r="N100" s="2">
        <v>71</v>
      </c>
      <c r="O100" s="2">
        <v>22</v>
      </c>
      <c r="P100" s="2">
        <f t="shared" si="95"/>
        <v>49</v>
      </c>
      <c r="Q100" s="21" t="s">
        <v>27</v>
      </c>
      <c r="R100" s="2">
        <v>0</v>
      </c>
      <c r="S100" s="2">
        <v>30</v>
      </c>
      <c r="T100" s="2">
        <v>52</v>
      </c>
      <c r="U100" s="2">
        <f t="shared" si="96"/>
        <v>-22</v>
      </c>
      <c r="V100" s="21" t="s">
        <v>27</v>
      </c>
      <c r="W100" s="2"/>
      <c r="X100" s="2"/>
      <c r="Y100" s="2"/>
      <c r="Z100" s="2">
        <f t="shared" si="97"/>
        <v>0</v>
      </c>
      <c r="AA100" s="21" t="s">
        <v>27</v>
      </c>
      <c r="AB100" s="2"/>
      <c r="AC100" s="2"/>
      <c r="AD100" s="2"/>
      <c r="AE100" s="2">
        <f t="shared" si="98"/>
        <v>0</v>
      </c>
      <c r="AF100" s="21" t="s">
        <v>27</v>
      </c>
      <c r="AG100" s="2"/>
      <c r="AH100" s="2"/>
      <c r="AI100" s="2"/>
      <c r="AJ100" s="2">
        <f t="shared" si="99"/>
        <v>0</v>
      </c>
      <c r="AK100" s="21" t="s">
        <v>27</v>
      </c>
      <c r="AL100" s="2">
        <f t="shared" si="100"/>
        <v>17</v>
      </c>
      <c r="AM100" s="2">
        <f t="shared" si="100"/>
        <v>184</v>
      </c>
      <c r="AN100" s="2">
        <f t="shared" si="100"/>
        <v>145</v>
      </c>
      <c r="AO100" s="2">
        <f t="shared" si="100"/>
        <v>39</v>
      </c>
      <c r="AP100" s="19">
        <f t="shared" si="102"/>
        <v>1.2689655172413794</v>
      </c>
      <c r="AQ100" s="18">
        <v>4</v>
      </c>
      <c r="AR100" s="51" t="str">
        <f>+AK98</f>
        <v>Glasshouse</v>
      </c>
      <c r="AS100" s="20">
        <f t="shared" ref="AS100:AW100" si="105">+AL98</f>
        <v>16</v>
      </c>
      <c r="AT100" s="20">
        <f t="shared" si="105"/>
        <v>198</v>
      </c>
      <c r="AU100" s="20">
        <f t="shared" si="105"/>
        <v>143</v>
      </c>
      <c r="AV100" s="20">
        <f t="shared" si="105"/>
        <v>55</v>
      </c>
      <c r="AW100" s="42">
        <f t="shared" si="105"/>
        <v>1.3846153846153846</v>
      </c>
    </row>
    <row r="101" spans="2:49" x14ac:dyDescent="0.25">
      <c r="B101" s="21" t="s">
        <v>8</v>
      </c>
      <c r="C101" s="2">
        <v>8</v>
      </c>
      <c r="D101" s="2">
        <v>49</v>
      </c>
      <c r="E101" s="2">
        <v>30</v>
      </c>
      <c r="F101" s="2">
        <f t="shared" si="93"/>
        <v>19</v>
      </c>
      <c r="G101" s="21" t="s">
        <v>8</v>
      </c>
      <c r="H101" s="2">
        <v>1</v>
      </c>
      <c r="I101" s="2">
        <v>32</v>
      </c>
      <c r="J101" s="2">
        <v>33</v>
      </c>
      <c r="K101" s="2">
        <f t="shared" si="94"/>
        <v>-1</v>
      </c>
      <c r="L101" s="21" t="s">
        <v>8</v>
      </c>
      <c r="M101" s="2">
        <v>7</v>
      </c>
      <c r="N101" s="2">
        <v>38</v>
      </c>
      <c r="O101" s="2">
        <v>37</v>
      </c>
      <c r="P101" s="2">
        <f t="shared" si="95"/>
        <v>1</v>
      </c>
      <c r="Q101" s="21" t="s">
        <v>8</v>
      </c>
      <c r="R101" s="2">
        <v>8</v>
      </c>
      <c r="S101" s="2">
        <v>52</v>
      </c>
      <c r="T101" s="2">
        <v>30</v>
      </c>
      <c r="U101" s="2">
        <f t="shared" si="96"/>
        <v>22</v>
      </c>
      <c r="V101" s="21" t="s">
        <v>8</v>
      </c>
      <c r="W101" s="2"/>
      <c r="X101" s="2"/>
      <c r="Y101" s="2"/>
      <c r="Z101" s="2">
        <f t="shared" si="97"/>
        <v>0</v>
      </c>
      <c r="AA101" s="21" t="s">
        <v>8</v>
      </c>
      <c r="AB101" s="2"/>
      <c r="AC101" s="2"/>
      <c r="AD101" s="2"/>
      <c r="AE101" s="2">
        <f t="shared" si="98"/>
        <v>0</v>
      </c>
      <c r="AF101" s="21" t="s">
        <v>8</v>
      </c>
      <c r="AG101" s="2"/>
      <c r="AH101" s="2"/>
      <c r="AI101" s="2"/>
      <c r="AJ101" s="2">
        <f t="shared" si="99"/>
        <v>0</v>
      </c>
      <c r="AK101" s="21" t="s">
        <v>8</v>
      </c>
      <c r="AL101" s="2">
        <f t="shared" si="100"/>
        <v>24</v>
      </c>
      <c r="AM101" s="2">
        <f t="shared" si="100"/>
        <v>171</v>
      </c>
      <c r="AN101" s="2">
        <f t="shared" si="100"/>
        <v>130</v>
      </c>
      <c r="AO101" s="2">
        <f t="shared" si="100"/>
        <v>41</v>
      </c>
      <c r="AP101" s="19">
        <f t="shared" si="102"/>
        <v>1.3153846153846154</v>
      </c>
      <c r="AQ101" s="18">
        <v>2</v>
      </c>
      <c r="AR101" s="65" t="str">
        <f>+AK103</f>
        <v>Yandina</v>
      </c>
      <c r="AS101" s="41">
        <f t="shared" ref="AS101:AW101" si="106">+AL103</f>
        <v>16</v>
      </c>
      <c r="AT101" s="41">
        <f t="shared" si="106"/>
        <v>156</v>
      </c>
      <c r="AU101" s="41">
        <f t="shared" si="106"/>
        <v>172</v>
      </c>
      <c r="AV101" s="41">
        <f t="shared" si="106"/>
        <v>-16</v>
      </c>
      <c r="AW101" s="43">
        <f t="shared" si="106"/>
        <v>0.90697674418604646</v>
      </c>
    </row>
    <row r="102" spans="2:49" x14ac:dyDescent="0.25">
      <c r="B102" s="21" t="s">
        <v>39</v>
      </c>
      <c r="C102" s="2">
        <v>7</v>
      </c>
      <c r="D102" s="2">
        <v>39</v>
      </c>
      <c r="E102" s="2">
        <v>37</v>
      </c>
      <c r="F102" s="2">
        <f t="shared" si="93"/>
        <v>2</v>
      </c>
      <c r="G102" s="21" t="s">
        <v>39</v>
      </c>
      <c r="H102" s="2">
        <v>8</v>
      </c>
      <c r="I102" s="2">
        <v>47</v>
      </c>
      <c r="J102" s="2">
        <v>38</v>
      </c>
      <c r="K102" s="2">
        <f t="shared" si="94"/>
        <v>9</v>
      </c>
      <c r="L102" s="21" t="s">
        <v>39</v>
      </c>
      <c r="M102" s="2">
        <v>8</v>
      </c>
      <c r="N102" s="2">
        <v>58</v>
      </c>
      <c r="O102" s="2">
        <v>39</v>
      </c>
      <c r="P102" s="2">
        <f t="shared" si="95"/>
        <v>19</v>
      </c>
      <c r="Q102" s="21" t="s">
        <v>39</v>
      </c>
      <c r="R102" s="2">
        <v>8</v>
      </c>
      <c r="S102" s="2">
        <v>52</v>
      </c>
      <c r="T102" s="2">
        <v>25</v>
      </c>
      <c r="U102" s="2">
        <f t="shared" si="96"/>
        <v>27</v>
      </c>
      <c r="V102" s="21" t="s">
        <v>39</v>
      </c>
      <c r="W102" s="2"/>
      <c r="X102" s="2"/>
      <c r="Y102" s="2"/>
      <c r="Z102" s="2">
        <f t="shared" si="97"/>
        <v>0</v>
      </c>
      <c r="AA102" s="21" t="s">
        <v>39</v>
      </c>
      <c r="AB102" s="2"/>
      <c r="AC102" s="2"/>
      <c r="AD102" s="2"/>
      <c r="AE102" s="2">
        <f t="shared" si="98"/>
        <v>0</v>
      </c>
      <c r="AF102" s="21" t="s">
        <v>39</v>
      </c>
      <c r="AG102" s="2"/>
      <c r="AH102" s="2"/>
      <c r="AI102" s="2"/>
      <c r="AJ102" s="2">
        <f t="shared" si="99"/>
        <v>0</v>
      </c>
      <c r="AK102" s="21" t="s">
        <v>39</v>
      </c>
      <c r="AL102" s="2">
        <f t="shared" si="100"/>
        <v>31</v>
      </c>
      <c r="AM102" s="2">
        <f t="shared" si="100"/>
        <v>196</v>
      </c>
      <c r="AN102" s="2">
        <f t="shared" si="100"/>
        <v>139</v>
      </c>
      <c r="AO102" s="2">
        <f t="shared" si="100"/>
        <v>57</v>
      </c>
      <c r="AP102" s="19">
        <f t="shared" si="102"/>
        <v>1.4100719424460431</v>
      </c>
      <c r="AQ102" s="18">
        <v>1</v>
      </c>
      <c r="AR102" s="51" t="str">
        <f>+AK97</f>
        <v>Club Kawana</v>
      </c>
      <c r="AS102" s="20">
        <f t="shared" ref="AS102:AW102" si="107">+AL97</f>
        <v>1.5</v>
      </c>
      <c r="AT102" s="20">
        <f t="shared" si="107"/>
        <v>128</v>
      </c>
      <c r="AU102" s="20">
        <f t="shared" si="107"/>
        <v>170</v>
      </c>
      <c r="AV102" s="20">
        <f t="shared" si="107"/>
        <v>-42</v>
      </c>
      <c r="AW102" s="42">
        <f t="shared" si="107"/>
        <v>0.75294117647058822</v>
      </c>
    </row>
    <row r="103" spans="2:49" x14ac:dyDescent="0.25">
      <c r="B103" s="21" t="s">
        <v>26</v>
      </c>
      <c r="C103" s="2">
        <v>0</v>
      </c>
      <c r="D103" s="2">
        <v>30</v>
      </c>
      <c r="E103" s="2">
        <v>49</v>
      </c>
      <c r="F103" s="2">
        <f t="shared" si="93"/>
        <v>-19</v>
      </c>
      <c r="G103" s="21" t="s">
        <v>26</v>
      </c>
      <c r="H103" s="2">
        <v>8</v>
      </c>
      <c r="I103" s="2">
        <v>43</v>
      </c>
      <c r="J103" s="2">
        <v>34</v>
      </c>
      <c r="K103" s="2">
        <f t="shared" si="94"/>
        <v>9</v>
      </c>
      <c r="L103" s="21" t="s">
        <v>26</v>
      </c>
      <c r="M103" s="2">
        <v>0</v>
      </c>
      <c r="N103" s="2">
        <v>39</v>
      </c>
      <c r="O103" s="2">
        <v>58</v>
      </c>
      <c r="P103" s="2">
        <f t="shared" si="95"/>
        <v>-19</v>
      </c>
      <c r="Q103" s="21" t="s">
        <v>26</v>
      </c>
      <c r="R103" s="2">
        <v>8</v>
      </c>
      <c r="S103" s="2">
        <v>44</v>
      </c>
      <c r="T103" s="2">
        <v>31</v>
      </c>
      <c r="U103" s="2">
        <f t="shared" si="96"/>
        <v>13</v>
      </c>
      <c r="V103" s="21" t="s">
        <v>26</v>
      </c>
      <c r="W103" s="2"/>
      <c r="X103" s="2"/>
      <c r="Y103" s="2"/>
      <c r="Z103" s="2">
        <f t="shared" si="97"/>
        <v>0</v>
      </c>
      <c r="AA103" s="21" t="s">
        <v>26</v>
      </c>
      <c r="AB103" s="2"/>
      <c r="AC103" s="2"/>
      <c r="AD103" s="2"/>
      <c r="AE103" s="2">
        <f t="shared" si="98"/>
        <v>0</v>
      </c>
      <c r="AF103" s="21" t="s">
        <v>26</v>
      </c>
      <c r="AG103" s="2"/>
      <c r="AH103" s="2"/>
      <c r="AI103" s="2"/>
      <c r="AJ103" s="2">
        <f t="shared" si="99"/>
        <v>0</v>
      </c>
      <c r="AK103" s="21" t="s">
        <v>26</v>
      </c>
      <c r="AL103" s="2">
        <f t="shared" si="100"/>
        <v>16</v>
      </c>
      <c r="AM103" s="2">
        <f t="shared" si="100"/>
        <v>156</v>
      </c>
      <c r="AN103" s="2">
        <f t="shared" si="100"/>
        <v>172</v>
      </c>
      <c r="AO103" s="2">
        <f t="shared" si="100"/>
        <v>-16</v>
      </c>
      <c r="AP103" s="19">
        <f t="shared" si="102"/>
        <v>0.90697674418604646</v>
      </c>
      <c r="AQ103" s="18">
        <v>5</v>
      </c>
      <c r="AR103" s="51" t="str">
        <f>+AK96</f>
        <v>Buderim</v>
      </c>
      <c r="AS103" s="20">
        <f t="shared" ref="AS103:AW103" si="108">+AL96</f>
        <v>0</v>
      </c>
      <c r="AT103" s="20">
        <f t="shared" si="108"/>
        <v>115</v>
      </c>
      <c r="AU103" s="20">
        <f t="shared" si="108"/>
        <v>231</v>
      </c>
      <c r="AV103" s="20">
        <f t="shared" si="108"/>
        <v>-116</v>
      </c>
      <c r="AW103" s="42">
        <f t="shared" si="108"/>
        <v>0.49783549783549785</v>
      </c>
    </row>
    <row r="104" spans="2:49" x14ac:dyDescent="0.25">
      <c r="C104" s="2">
        <f>SUM(C96:C103)</f>
        <v>32</v>
      </c>
      <c r="D104" s="2">
        <f>SUM(D96:D103)</f>
        <v>312</v>
      </c>
      <c r="E104" s="2">
        <f>SUM(E96:E103)</f>
        <v>312</v>
      </c>
      <c r="F104" s="2">
        <f>SUM(F96:F103)</f>
        <v>0</v>
      </c>
      <c r="H104" s="2">
        <f>SUM(H96:H103)</f>
        <v>32</v>
      </c>
      <c r="I104" s="2">
        <f>SUM(I96:I103)</f>
        <v>305</v>
      </c>
      <c r="J104" s="2">
        <f>SUM(J96:J103)</f>
        <v>305</v>
      </c>
      <c r="K104" s="2">
        <f>SUM(K96:K103)</f>
        <v>0</v>
      </c>
      <c r="M104" s="2">
        <f>SUM(M96:M103)</f>
        <v>32</v>
      </c>
      <c r="N104" s="2">
        <f>SUM(N96:N103)</f>
        <v>355</v>
      </c>
      <c r="O104" s="2">
        <f>SUM(O96:O103)</f>
        <v>355</v>
      </c>
      <c r="P104" s="2">
        <f>SUM(P96:P103)</f>
        <v>0</v>
      </c>
      <c r="R104" s="2">
        <f>SUM(R96:R103)</f>
        <v>32</v>
      </c>
      <c r="S104" s="2">
        <f>SUM(S96:S103)</f>
        <v>315</v>
      </c>
      <c r="T104" s="2">
        <f>SUM(T96:T103)</f>
        <v>315</v>
      </c>
      <c r="U104" s="2">
        <f>SUM(U96:U103)</f>
        <v>0</v>
      </c>
      <c r="W104" s="2">
        <f>SUM(W96:W103)</f>
        <v>0</v>
      </c>
      <c r="X104" s="2">
        <f>SUM(X96:X103)</f>
        <v>0</v>
      </c>
      <c r="Y104" s="2">
        <f>SUM(Y96:Y103)</f>
        <v>0</v>
      </c>
      <c r="Z104" s="2">
        <f>SUM(Z96:Z103)</f>
        <v>0</v>
      </c>
      <c r="AB104" s="2">
        <f>SUM(AB96:AB103)</f>
        <v>0</v>
      </c>
      <c r="AC104" s="2">
        <f>SUM(AC96:AC103)</f>
        <v>0</v>
      </c>
      <c r="AD104" s="2">
        <f>SUM(AD96:AD103)</f>
        <v>0</v>
      </c>
      <c r="AE104" s="2">
        <f>SUM(AE96:AE103)</f>
        <v>0</v>
      </c>
      <c r="AG104" s="2">
        <f>SUM(AG96:AG103)</f>
        <v>0</v>
      </c>
      <c r="AH104" s="2">
        <f>SUM(AH96:AH103)</f>
        <v>0</v>
      </c>
      <c r="AI104" s="2">
        <f>SUM(AI96:AI103)</f>
        <v>0</v>
      </c>
      <c r="AJ104" s="2">
        <f>SUM(AJ96:AJ103)</f>
        <v>0</v>
      </c>
      <c r="AL104" s="2">
        <f>SUM(AL96:AL103)</f>
        <v>128</v>
      </c>
      <c r="AM104" s="2">
        <f>SUM(AM96:AM103)</f>
        <v>1287</v>
      </c>
      <c r="AN104" s="2">
        <f>SUM(AN96:AN103)</f>
        <v>1287</v>
      </c>
      <c r="AO104" s="2">
        <f>SUM(AO96:AO103)</f>
        <v>0</v>
      </c>
      <c r="AR104" s="23"/>
      <c r="AS104" s="2">
        <f>SUM(AS96:AS103)</f>
        <v>128</v>
      </c>
      <c r="AT104" s="2">
        <f>SUM(AT96:AT103)</f>
        <v>1287</v>
      </c>
      <c r="AU104" s="2">
        <f>SUM(AU96:AU103)</f>
        <v>1287</v>
      </c>
      <c r="AV104" s="2">
        <f>SUM(AV96:AV103)</f>
        <v>0</v>
      </c>
    </row>
    <row r="105" spans="2:49" x14ac:dyDescent="0.25">
      <c r="C105" s="4">
        <v>32</v>
      </c>
      <c r="D105" s="4"/>
      <c r="E105" s="4"/>
      <c r="F105" s="4"/>
      <c r="H105" s="4">
        <v>32</v>
      </c>
      <c r="I105" s="4"/>
      <c r="J105" s="4"/>
      <c r="K105" s="4"/>
      <c r="M105" s="4">
        <v>32</v>
      </c>
      <c r="N105" s="4"/>
      <c r="O105" s="4"/>
      <c r="P105" s="4"/>
      <c r="R105" s="4">
        <v>32</v>
      </c>
      <c r="S105" s="4"/>
      <c r="T105" s="4"/>
      <c r="U105" s="4"/>
      <c r="W105" s="4">
        <v>32</v>
      </c>
      <c r="X105" s="4"/>
      <c r="Y105" s="4"/>
      <c r="Z105" s="4"/>
      <c r="AB105" s="4">
        <v>32</v>
      </c>
      <c r="AC105" s="4"/>
      <c r="AD105" s="4"/>
      <c r="AE105" s="4"/>
      <c r="AG105" s="4">
        <v>32</v>
      </c>
      <c r="AH105" s="4"/>
      <c r="AI105" s="4"/>
      <c r="AJ105" s="4"/>
      <c r="AL105" s="4">
        <f>6*32</f>
        <v>192</v>
      </c>
      <c r="AM105" s="4"/>
      <c r="AN105" s="4"/>
      <c r="AO105" s="4"/>
      <c r="AR105" s="23"/>
      <c r="AS105" s="4">
        <f>6*32</f>
        <v>192</v>
      </c>
      <c r="AT105" s="4"/>
      <c r="AU105" s="4"/>
      <c r="AV105" s="4"/>
    </row>
    <row r="106" spans="2:49" ht="16.5" thickBot="1" x14ac:dyDescent="0.3"/>
    <row r="107" spans="2:49" ht="16.5" thickBot="1" x14ac:dyDescent="0.3">
      <c r="B107" s="40" t="s">
        <v>36</v>
      </c>
      <c r="D107" s="11" t="s">
        <v>15</v>
      </c>
      <c r="E107" s="12"/>
      <c r="G107" s="40" t="s">
        <v>36</v>
      </c>
      <c r="I107" s="11" t="s">
        <v>16</v>
      </c>
      <c r="J107" s="12"/>
      <c r="L107" s="40" t="s">
        <v>36</v>
      </c>
      <c r="N107" s="11" t="s">
        <v>17</v>
      </c>
      <c r="O107" s="12"/>
      <c r="Q107" s="40" t="s">
        <v>36</v>
      </c>
      <c r="S107" s="11" t="s">
        <v>10</v>
      </c>
      <c r="T107" s="12"/>
      <c r="V107" s="40" t="s">
        <v>36</v>
      </c>
      <c r="X107" s="11" t="s">
        <v>18</v>
      </c>
      <c r="Y107" s="12"/>
      <c r="AA107" s="40" t="s">
        <v>36</v>
      </c>
      <c r="AC107" s="11" t="s">
        <v>19</v>
      </c>
      <c r="AD107" s="12"/>
      <c r="AF107" s="40" t="s">
        <v>36</v>
      </c>
      <c r="AH107" s="11" t="s">
        <v>20</v>
      </c>
      <c r="AI107" s="12"/>
      <c r="AK107" s="40" t="s">
        <v>36</v>
      </c>
      <c r="AM107" s="11" t="s">
        <v>30</v>
      </c>
      <c r="AN107" s="12"/>
      <c r="AR107" s="40" t="s">
        <v>36</v>
      </c>
      <c r="AS107" s="1"/>
      <c r="AT107" s="29" t="s">
        <v>31</v>
      </c>
      <c r="AU107" s="30"/>
      <c r="AV107" s="31"/>
    </row>
    <row r="108" spans="2:49" x14ac:dyDescent="0.25">
      <c r="B108" s="20" t="s">
        <v>0</v>
      </c>
      <c r="C108" s="9" t="s">
        <v>28</v>
      </c>
      <c r="D108" s="10" t="s">
        <v>1</v>
      </c>
      <c r="E108" s="10" t="s">
        <v>2</v>
      </c>
      <c r="F108" s="9" t="s">
        <v>3</v>
      </c>
      <c r="G108" s="20" t="s">
        <v>0</v>
      </c>
      <c r="H108" s="9" t="s">
        <v>28</v>
      </c>
      <c r="I108" s="10" t="s">
        <v>1</v>
      </c>
      <c r="J108" s="10" t="s">
        <v>2</v>
      </c>
      <c r="K108" s="9" t="s">
        <v>3</v>
      </c>
      <c r="L108" s="20" t="s">
        <v>0</v>
      </c>
      <c r="M108" s="9" t="s">
        <v>28</v>
      </c>
      <c r="N108" s="10" t="s">
        <v>1</v>
      </c>
      <c r="O108" s="10" t="s">
        <v>2</v>
      </c>
      <c r="P108" s="9" t="s">
        <v>3</v>
      </c>
      <c r="Q108" s="20" t="s">
        <v>0</v>
      </c>
      <c r="R108" s="9" t="s">
        <v>28</v>
      </c>
      <c r="S108" s="10" t="s">
        <v>1</v>
      </c>
      <c r="T108" s="10" t="s">
        <v>2</v>
      </c>
      <c r="U108" s="9" t="s">
        <v>3</v>
      </c>
      <c r="V108" s="20" t="s">
        <v>0</v>
      </c>
      <c r="W108" s="9" t="s">
        <v>28</v>
      </c>
      <c r="X108" s="10" t="s">
        <v>1</v>
      </c>
      <c r="Y108" s="10" t="s">
        <v>2</v>
      </c>
      <c r="Z108" s="9" t="s">
        <v>3</v>
      </c>
      <c r="AA108" s="20" t="s">
        <v>0</v>
      </c>
      <c r="AB108" s="9" t="s">
        <v>28</v>
      </c>
      <c r="AC108" s="10" t="s">
        <v>1</v>
      </c>
      <c r="AD108" s="10" t="s">
        <v>2</v>
      </c>
      <c r="AE108" s="9" t="s">
        <v>3</v>
      </c>
      <c r="AF108" s="20" t="s">
        <v>0</v>
      </c>
      <c r="AG108" s="9" t="s">
        <v>28</v>
      </c>
      <c r="AH108" s="10" t="s">
        <v>1</v>
      </c>
      <c r="AI108" s="10" t="s">
        <v>2</v>
      </c>
      <c r="AJ108" s="9" t="s">
        <v>3</v>
      </c>
      <c r="AK108" s="20" t="s">
        <v>0</v>
      </c>
      <c r="AL108" s="9" t="s">
        <v>28</v>
      </c>
      <c r="AM108" s="10" t="s">
        <v>1</v>
      </c>
      <c r="AN108" s="10" t="s">
        <v>2</v>
      </c>
      <c r="AO108" s="9" t="s">
        <v>3</v>
      </c>
      <c r="AP108" s="24" t="s">
        <v>9</v>
      </c>
      <c r="AR108" s="20" t="s">
        <v>0</v>
      </c>
      <c r="AS108" s="9" t="s">
        <v>28</v>
      </c>
      <c r="AT108" s="10" t="s">
        <v>1</v>
      </c>
      <c r="AU108" s="10" t="s">
        <v>2</v>
      </c>
      <c r="AV108" s="10" t="s">
        <v>3</v>
      </c>
      <c r="AW108" s="24" t="s">
        <v>9</v>
      </c>
    </row>
    <row r="109" spans="2:49" x14ac:dyDescent="0.25">
      <c r="B109" s="21"/>
      <c r="C109" s="2"/>
      <c r="D109" s="2"/>
      <c r="E109" s="2"/>
      <c r="F109" s="2">
        <f t="shared" ref="F109:F116" si="109">+D109-E109</f>
        <v>0</v>
      </c>
      <c r="G109" s="21" t="s">
        <v>27</v>
      </c>
      <c r="H109" s="2"/>
      <c r="I109" s="2"/>
      <c r="J109" s="2"/>
      <c r="K109" s="2">
        <f t="shared" ref="K109:K116" si="110">+I109-J109</f>
        <v>0</v>
      </c>
      <c r="L109" s="21" t="s">
        <v>27</v>
      </c>
      <c r="M109" s="2"/>
      <c r="N109" s="2"/>
      <c r="O109" s="2"/>
      <c r="P109" s="2">
        <f t="shared" ref="P109:P116" si="111">+N109-O109</f>
        <v>0</v>
      </c>
      <c r="Q109" s="21" t="s">
        <v>27</v>
      </c>
      <c r="R109" s="2"/>
      <c r="S109" s="2"/>
      <c r="T109" s="2"/>
      <c r="U109" s="2">
        <f t="shared" ref="U109:U116" si="112">+S109-T109</f>
        <v>0</v>
      </c>
      <c r="V109" s="21" t="s">
        <v>27</v>
      </c>
      <c r="W109" s="2"/>
      <c r="X109" s="2"/>
      <c r="Y109" s="2"/>
      <c r="Z109" s="2">
        <f t="shared" ref="Z109:Z116" si="113">+X109-Y109</f>
        <v>0</v>
      </c>
      <c r="AA109" s="21" t="s">
        <v>27</v>
      </c>
      <c r="AB109" s="2"/>
      <c r="AC109" s="2"/>
      <c r="AD109" s="2"/>
      <c r="AE109" s="2">
        <f t="shared" ref="AE109:AE116" si="114">+AC109-AD109</f>
        <v>0</v>
      </c>
      <c r="AF109" s="21" t="s">
        <v>27</v>
      </c>
      <c r="AG109" s="2"/>
      <c r="AH109" s="2"/>
      <c r="AI109" s="2"/>
      <c r="AJ109" s="2">
        <f t="shared" ref="AJ109:AJ116" si="115">+AH109-AI109</f>
        <v>0</v>
      </c>
      <c r="AK109" s="21" t="s">
        <v>27</v>
      </c>
      <c r="AL109" s="2"/>
      <c r="AM109" s="2"/>
      <c r="AN109" s="2"/>
      <c r="AO109" s="2">
        <f t="shared" ref="AO109:AO116" si="116">+F109+K109+P109+U109+Z109+AE109+AJ109</f>
        <v>0</v>
      </c>
      <c r="AP109" s="19" t="e">
        <f>+AM109/AN109</f>
        <v>#DIV/0!</v>
      </c>
      <c r="AQ109" s="18">
        <v>7</v>
      </c>
      <c r="AR109" s="21" t="s">
        <v>27</v>
      </c>
      <c r="AS109" s="2"/>
      <c r="AT109" s="2"/>
      <c r="AU109" s="2"/>
      <c r="AV109" s="18">
        <f t="shared" ref="AV109:AW109" si="117">+AO115</f>
        <v>0</v>
      </c>
      <c r="AW109" s="19" t="e">
        <f t="shared" si="117"/>
        <v>#DIV/0!</v>
      </c>
    </row>
    <row r="110" spans="2:49" x14ac:dyDescent="0.25">
      <c r="B110" s="21"/>
      <c r="C110" s="2"/>
      <c r="D110" s="2"/>
      <c r="E110" s="2"/>
      <c r="F110" s="2">
        <f t="shared" si="109"/>
        <v>0</v>
      </c>
      <c r="G110" s="21" t="s">
        <v>4</v>
      </c>
      <c r="H110" s="2"/>
      <c r="I110" s="2"/>
      <c r="J110" s="2"/>
      <c r="K110" s="2">
        <f t="shared" si="110"/>
        <v>0</v>
      </c>
      <c r="L110" s="21" t="s">
        <v>4</v>
      </c>
      <c r="M110" s="2"/>
      <c r="N110" s="2"/>
      <c r="O110" s="2"/>
      <c r="P110" s="2">
        <f t="shared" si="111"/>
        <v>0</v>
      </c>
      <c r="Q110" s="21" t="s">
        <v>4</v>
      </c>
      <c r="R110" s="2"/>
      <c r="S110" s="2"/>
      <c r="T110" s="2"/>
      <c r="U110" s="2">
        <f t="shared" si="112"/>
        <v>0</v>
      </c>
      <c r="V110" s="21" t="s">
        <v>4</v>
      </c>
      <c r="W110" s="2"/>
      <c r="X110" s="2"/>
      <c r="Y110" s="2"/>
      <c r="Z110" s="2">
        <f t="shared" si="113"/>
        <v>0</v>
      </c>
      <c r="AA110" s="21" t="s">
        <v>4</v>
      </c>
      <c r="AB110" s="2"/>
      <c r="AC110" s="2"/>
      <c r="AD110" s="2"/>
      <c r="AE110" s="2">
        <f t="shared" si="114"/>
        <v>0</v>
      </c>
      <c r="AF110" s="21" t="s">
        <v>4</v>
      </c>
      <c r="AG110" s="2"/>
      <c r="AH110" s="2"/>
      <c r="AI110" s="2"/>
      <c r="AJ110" s="2">
        <f t="shared" si="115"/>
        <v>0</v>
      </c>
      <c r="AK110" s="21" t="s">
        <v>4</v>
      </c>
      <c r="AL110" s="2"/>
      <c r="AM110" s="2"/>
      <c r="AN110" s="2"/>
      <c r="AO110" s="2">
        <f t="shared" si="116"/>
        <v>0</v>
      </c>
      <c r="AP110" s="19" t="e">
        <f t="shared" ref="AP110:AP116" si="118">+AM110/AN110</f>
        <v>#DIV/0!</v>
      </c>
      <c r="AQ110" s="18">
        <v>8</v>
      </c>
      <c r="AR110" s="21" t="s">
        <v>4</v>
      </c>
      <c r="AS110" s="2"/>
      <c r="AT110" s="2"/>
      <c r="AU110" s="2"/>
      <c r="AV110" s="18">
        <f t="shared" ref="AV110:AW110" si="119">+AO114</f>
        <v>0</v>
      </c>
      <c r="AW110" s="19" t="e">
        <f t="shared" si="119"/>
        <v>#DIV/0!</v>
      </c>
    </row>
    <row r="111" spans="2:49" x14ac:dyDescent="0.25">
      <c r="B111" s="21"/>
      <c r="C111" s="2"/>
      <c r="D111" s="2"/>
      <c r="E111" s="2"/>
      <c r="F111" s="2">
        <f t="shared" si="109"/>
        <v>0</v>
      </c>
      <c r="G111" s="21" t="s">
        <v>33</v>
      </c>
      <c r="H111" s="2"/>
      <c r="I111" s="2"/>
      <c r="J111" s="2"/>
      <c r="K111" s="2">
        <f t="shared" si="110"/>
        <v>0</v>
      </c>
      <c r="L111" s="21" t="s">
        <v>33</v>
      </c>
      <c r="M111" s="2"/>
      <c r="N111" s="2"/>
      <c r="O111" s="2"/>
      <c r="P111" s="2">
        <f t="shared" si="111"/>
        <v>0</v>
      </c>
      <c r="Q111" s="21" t="s">
        <v>33</v>
      </c>
      <c r="R111" s="2"/>
      <c r="S111" s="2"/>
      <c r="T111" s="2"/>
      <c r="U111" s="2">
        <f t="shared" si="112"/>
        <v>0</v>
      </c>
      <c r="V111" s="21" t="s">
        <v>33</v>
      </c>
      <c r="W111" s="2"/>
      <c r="X111" s="2"/>
      <c r="Y111" s="2"/>
      <c r="Z111" s="2">
        <f t="shared" si="113"/>
        <v>0</v>
      </c>
      <c r="AA111" s="21" t="s">
        <v>33</v>
      </c>
      <c r="AB111" s="2"/>
      <c r="AC111" s="2"/>
      <c r="AD111" s="2"/>
      <c r="AE111" s="2">
        <f t="shared" si="114"/>
        <v>0</v>
      </c>
      <c r="AF111" s="21" t="s">
        <v>33</v>
      </c>
      <c r="AG111" s="2"/>
      <c r="AH111" s="2"/>
      <c r="AI111" s="2"/>
      <c r="AJ111" s="2">
        <f t="shared" si="115"/>
        <v>0</v>
      </c>
      <c r="AK111" s="21" t="s">
        <v>33</v>
      </c>
      <c r="AL111" s="2"/>
      <c r="AM111" s="2"/>
      <c r="AN111" s="2"/>
      <c r="AO111" s="2">
        <f t="shared" si="116"/>
        <v>0</v>
      </c>
      <c r="AP111" s="19" t="e">
        <f t="shared" si="118"/>
        <v>#DIV/0!</v>
      </c>
      <c r="AQ111" s="18">
        <v>3</v>
      </c>
      <c r="AR111" s="21" t="s">
        <v>33</v>
      </c>
      <c r="AS111" s="2"/>
      <c r="AT111" s="2"/>
      <c r="AU111" s="2"/>
      <c r="AV111" s="18">
        <f t="shared" ref="AV111:AW111" si="120">+AO111</f>
        <v>0</v>
      </c>
      <c r="AW111" s="19" t="e">
        <f t="shared" si="120"/>
        <v>#DIV/0!</v>
      </c>
    </row>
    <row r="112" spans="2:49" x14ac:dyDescent="0.25">
      <c r="B112" s="21"/>
      <c r="C112" s="2"/>
      <c r="D112" s="2"/>
      <c r="E112" s="2"/>
      <c r="F112" s="2">
        <f t="shared" si="109"/>
        <v>0</v>
      </c>
      <c r="G112" s="21" t="s">
        <v>38</v>
      </c>
      <c r="H112" s="2"/>
      <c r="I112" s="2"/>
      <c r="J112" s="2"/>
      <c r="K112" s="2">
        <f t="shared" si="110"/>
        <v>0</v>
      </c>
      <c r="L112" s="21" t="s">
        <v>38</v>
      </c>
      <c r="M112" s="2"/>
      <c r="N112" s="2"/>
      <c r="O112" s="2"/>
      <c r="P112" s="2">
        <f t="shared" si="111"/>
        <v>0</v>
      </c>
      <c r="Q112" s="21" t="s">
        <v>38</v>
      </c>
      <c r="R112" s="2"/>
      <c r="S112" s="2"/>
      <c r="T112" s="2"/>
      <c r="U112" s="2">
        <f t="shared" si="112"/>
        <v>0</v>
      </c>
      <c r="V112" s="21" t="s">
        <v>38</v>
      </c>
      <c r="W112" s="2"/>
      <c r="X112" s="2"/>
      <c r="Y112" s="2"/>
      <c r="Z112" s="2">
        <f t="shared" si="113"/>
        <v>0</v>
      </c>
      <c r="AA112" s="21" t="s">
        <v>38</v>
      </c>
      <c r="AB112" s="2"/>
      <c r="AC112" s="2"/>
      <c r="AD112" s="2"/>
      <c r="AE112" s="2">
        <f t="shared" si="114"/>
        <v>0</v>
      </c>
      <c r="AF112" s="21" t="s">
        <v>38</v>
      </c>
      <c r="AG112" s="2"/>
      <c r="AH112" s="2"/>
      <c r="AI112" s="2"/>
      <c r="AJ112" s="2">
        <f t="shared" si="115"/>
        <v>0</v>
      </c>
      <c r="AK112" s="21" t="s">
        <v>38</v>
      </c>
      <c r="AL112" s="2"/>
      <c r="AM112" s="2"/>
      <c r="AN112" s="2"/>
      <c r="AO112" s="2">
        <f t="shared" si="116"/>
        <v>0</v>
      </c>
      <c r="AP112" s="19" t="e">
        <f t="shared" si="118"/>
        <v>#DIV/0!</v>
      </c>
      <c r="AQ112" s="18">
        <v>6</v>
      </c>
      <c r="AR112" s="21" t="s">
        <v>38</v>
      </c>
      <c r="AS112" s="2"/>
      <c r="AT112" s="2"/>
      <c r="AU112" s="2"/>
      <c r="AV112" s="18">
        <f t="shared" ref="AV112:AW112" si="121">+AO113</f>
        <v>0</v>
      </c>
      <c r="AW112" s="19" t="e">
        <f t="shared" si="121"/>
        <v>#DIV/0!</v>
      </c>
    </row>
    <row r="113" spans="2:49" x14ac:dyDescent="0.25">
      <c r="B113" s="22"/>
      <c r="C113" s="2"/>
      <c r="D113" s="2"/>
      <c r="E113" s="2"/>
      <c r="F113" s="2">
        <f t="shared" si="109"/>
        <v>0</v>
      </c>
      <c r="G113" s="22" t="s">
        <v>7</v>
      </c>
      <c r="H113" s="2"/>
      <c r="I113" s="2"/>
      <c r="J113" s="2"/>
      <c r="K113" s="2">
        <f t="shared" si="110"/>
        <v>0</v>
      </c>
      <c r="L113" s="22" t="s">
        <v>7</v>
      </c>
      <c r="M113" s="2"/>
      <c r="N113" s="2"/>
      <c r="O113" s="2"/>
      <c r="P113" s="2">
        <f t="shared" si="111"/>
        <v>0</v>
      </c>
      <c r="Q113" s="22" t="s">
        <v>7</v>
      </c>
      <c r="R113" s="2"/>
      <c r="S113" s="2"/>
      <c r="T113" s="2"/>
      <c r="U113" s="2">
        <f t="shared" si="112"/>
        <v>0</v>
      </c>
      <c r="V113" s="22" t="s">
        <v>7</v>
      </c>
      <c r="W113" s="2"/>
      <c r="X113" s="2"/>
      <c r="Y113" s="2"/>
      <c r="Z113" s="2">
        <f t="shared" si="113"/>
        <v>0</v>
      </c>
      <c r="AA113" s="22" t="s">
        <v>7</v>
      </c>
      <c r="AB113" s="2"/>
      <c r="AC113" s="2"/>
      <c r="AD113" s="2"/>
      <c r="AE113" s="2">
        <f t="shared" si="114"/>
        <v>0</v>
      </c>
      <c r="AF113" s="22" t="s">
        <v>7</v>
      </c>
      <c r="AG113" s="2"/>
      <c r="AH113" s="2"/>
      <c r="AI113" s="2"/>
      <c r="AJ113" s="2">
        <f t="shared" si="115"/>
        <v>0</v>
      </c>
      <c r="AK113" s="22" t="s">
        <v>7</v>
      </c>
      <c r="AL113" s="2"/>
      <c r="AM113" s="2"/>
      <c r="AN113" s="2"/>
      <c r="AO113" s="2">
        <f t="shared" si="116"/>
        <v>0</v>
      </c>
      <c r="AP113" s="19" t="e">
        <f t="shared" si="118"/>
        <v>#DIV/0!</v>
      </c>
      <c r="AQ113" s="18">
        <v>4</v>
      </c>
      <c r="AR113" s="22" t="s">
        <v>7</v>
      </c>
      <c r="AS113" s="2"/>
      <c r="AT113" s="2"/>
      <c r="AU113" s="2"/>
      <c r="AV113" s="18">
        <f t="shared" ref="AV113:AW113" si="122">+AO116</f>
        <v>0</v>
      </c>
      <c r="AW113" s="19" t="e">
        <f t="shared" si="122"/>
        <v>#DIV/0!</v>
      </c>
    </row>
    <row r="114" spans="2:49" x14ac:dyDescent="0.25">
      <c r="B114" s="21"/>
      <c r="C114" s="2"/>
      <c r="D114" s="2"/>
      <c r="E114" s="2"/>
      <c r="F114" s="2">
        <f t="shared" si="109"/>
        <v>0</v>
      </c>
      <c r="G114" s="21" t="s">
        <v>39</v>
      </c>
      <c r="H114" s="2"/>
      <c r="I114" s="2"/>
      <c r="J114" s="2"/>
      <c r="K114" s="2">
        <f t="shared" si="110"/>
        <v>0</v>
      </c>
      <c r="L114" s="21" t="s">
        <v>39</v>
      </c>
      <c r="M114" s="2"/>
      <c r="N114" s="2"/>
      <c r="O114" s="2"/>
      <c r="P114" s="2">
        <f t="shared" si="111"/>
        <v>0</v>
      </c>
      <c r="Q114" s="21" t="s">
        <v>39</v>
      </c>
      <c r="R114" s="2"/>
      <c r="S114" s="2"/>
      <c r="T114" s="2"/>
      <c r="U114" s="2">
        <f t="shared" si="112"/>
        <v>0</v>
      </c>
      <c r="V114" s="21" t="s">
        <v>39</v>
      </c>
      <c r="W114" s="2"/>
      <c r="X114" s="2"/>
      <c r="Y114" s="2"/>
      <c r="Z114" s="2">
        <f t="shared" si="113"/>
        <v>0</v>
      </c>
      <c r="AA114" s="21" t="s">
        <v>39</v>
      </c>
      <c r="AB114" s="2"/>
      <c r="AC114" s="2"/>
      <c r="AD114" s="2"/>
      <c r="AE114" s="2">
        <f t="shared" si="114"/>
        <v>0</v>
      </c>
      <c r="AF114" s="21" t="s">
        <v>39</v>
      </c>
      <c r="AG114" s="2"/>
      <c r="AH114" s="2"/>
      <c r="AI114" s="2"/>
      <c r="AJ114" s="2">
        <f t="shared" si="115"/>
        <v>0</v>
      </c>
      <c r="AK114" s="21" t="s">
        <v>39</v>
      </c>
      <c r="AL114" s="2"/>
      <c r="AM114" s="2"/>
      <c r="AN114" s="2"/>
      <c r="AO114" s="2">
        <f t="shared" si="116"/>
        <v>0</v>
      </c>
      <c r="AP114" s="19" t="e">
        <f t="shared" si="118"/>
        <v>#DIV/0!</v>
      </c>
      <c r="AQ114" s="18">
        <v>2</v>
      </c>
      <c r="AR114" s="21" t="s">
        <v>39</v>
      </c>
      <c r="AS114" s="2"/>
      <c r="AT114" s="2"/>
      <c r="AU114" s="2"/>
      <c r="AV114" s="18">
        <f t="shared" ref="AV114:AW114" si="123">+AO112</f>
        <v>0</v>
      </c>
      <c r="AW114" s="19" t="e">
        <f t="shared" si="123"/>
        <v>#DIV/0!</v>
      </c>
    </row>
    <row r="115" spans="2:49" x14ac:dyDescent="0.25">
      <c r="B115" s="21"/>
      <c r="C115" s="2"/>
      <c r="D115" s="2"/>
      <c r="E115" s="2"/>
      <c r="F115" s="2">
        <f t="shared" si="109"/>
        <v>0</v>
      </c>
      <c r="G115" s="21" t="s">
        <v>32</v>
      </c>
      <c r="H115" s="2"/>
      <c r="I115" s="2"/>
      <c r="J115" s="2"/>
      <c r="K115" s="2">
        <f t="shared" si="110"/>
        <v>0</v>
      </c>
      <c r="L115" s="21" t="s">
        <v>32</v>
      </c>
      <c r="M115" s="2"/>
      <c r="N115" s="2"/>
      <c r="O115" s="2"/>
      <c r="P115" s="2">
        <f t="shared" si="111"/>
        <v>0</v>
      </c>
      <c r="Q115" s="21" t="s">
        <v>32</v>
      </c>
      <c r="R115" s="2"/>
      <c r="S115" s="2"/>
      <c r="T115" s="2"/>
      <c r="U115" s="2">
        <f t="shared" si="112"/>
        <v>0</v>
      </c>
      <c r="V115" s="21" t="s">
        <v>32</v>
      </c>
      <c r="W115" s="2"/>
      <c r="X115" s="2"/>
      <c r="Y115" s="2"/>
      <c r="Z115" s="2">
        <f t="shared" si="113"/>
        <v>0</v>
      </c>
      <c r="AA115" s="21" t="s">
        <v>32</v>
      </c>
      <c r="AB115" s="2"/>
      <c r="AC115" s="2"/>
      <c r="AD115" s="2"/>
      <c r="AE115" s="2">
        <f t="shared" si="114"/>
        <v>0</v>
      </c>
      <c r="AF115" s="21" t="s">
        <v>32</v>
      </c>
      <c r="AG115" s="2"/>
      <c r="AH115" s="2"/>
      <c r="AI115" s="2"/>
      <c r="AJ115" s="2">
        <f t="shared" si="115"/>
        <v>0</v>
      </c>
      <c r="AK115" s="21" t="s">
        <v>32</v>
      </c>
      <c r="AL115" s="2"/>
      <c r="AM115" s="2"/>
      <c r="AN115" s="2"/>
      <c r="AO115" s="2">
        <f t="shared" si="116"/>
        <v>0</v>
      </c>
      <c r="AP115" s="19" t="e">
        <f t="shared" si="118"/>
        <v>#DIV/0!</v>
      </c>
      <c r="AQ115" s="18">
        <v>1</v>
      </c>
      <c r="AR115" s="21" t="s">
        <v>32</v>
      </c>
      <c r="AS115" s="2"/>
      <c r="AT115" s="2"/>
      <c r="AU115" s="2"/>
      <c r="AV115" s="18">
        <f t="shared" ref="AV115:AW116" si="124">+AO109</f>
        <v>0</v>
      </c>
      <c r="AW115" s="19" t="e">
        <f t="shared" si="124"/>
        <v>#DIV/0!</v>
      </c>
    </row>
    <row r="116" spans="2:49" x14ac:dyDescent="0.25">
      <c r="B116" s="21" t="s">
        <v>40</v>
      </c>
      <c r="C116" s="2"/>
      <c r="D116" s="2"/>
      <c r="E116" s="2"/>
      <c r="F116" s="2">
        <f t="shared" si="109"/>
        <v>0</v>
      </c>
      <c r="G116" s="21" t="s">
        <v>40</v>
      </c>
      <c r="H116" s="2"/>
      <c r="I116" s="2"/>
      <c r="J116" s="2"/>
      <c r="K116" s="2">
        <f t="shared" si="110"/>
        <v>0</v>
      </c>
      <c r="L116" s="21" t="s">
        <v>40</v>
      </c>
      <c r="M116" s="2"/>
      <c r="N116" s="2"/>
      <c r="O116" s="2"/>
      <c r="P116" s="2">
        <f t="shared" si="111"/>
        <v>0</v>
      </c>
      <c r="Q116" s="21" t="s">
        <v>40</v>
      </c>
      <c r="R116" s="2"/>
      <c r="S116" s="2"/>
      <c r="T116" s="2"/>
      <c r="U116" s="2">
        <f t="shared" si="112"/>
        <v>0</v>
      </c>
      <c r="V116" s="21" t="s">
        <v>40</v>
      </c>
      <c r="W116" s="2"/>
      <c r="X116" s="2"/>
      <c r="Y116" s="2"/>
      <c r="Z116" s="2">
        <f t="shared" si="113"/>
        <v>0</v>
      </c>
      <c r="AA116" s="21" t="s">
        <v>40</v>
      </c>
      <c r="AB116" s="2"/>
      <c r="AC116" s="2"/>
      <c r="AD116" s="2"/>
      <c r="AE116" s="2">
        <f t="shared" si="114"/>
        <v>0</v>
      </c>
      <c r="AF116" s="21" t="s">
        <v>40</v>
      </c>
      <c r="AG116" s="2"/>
      <c r="AH116" s="2"/>
      <c r="AI116" s="2"/>
      <c r="AJ116" s="2">
        <f t="shared" si="115"/>
        <v>0</v>
      </c>
      <c r="AK116" s="21" t="s">
        <v>40</v>
      </c>
      <c r="AL116" s="2"/>
      <c r="AM116" s="2"/>
      <c r="AN116" s="2"/>
      <c r="AO116" s="2">
        <f t="shared" si="116"/>
        <v>0</v>
      </c>
      <c r="AP116" s="19" t="e">
        <f t="shared" si="118"/>
        <v>#DIV/0!</v>
      </c>
      <c r="AQ116" s="18">
        <v>5</v>
      </c>
      <c r="AR116" s="21" t="s">
        <v>40</v>
      </c>
      <c r="AS116" s="2"/>
      <c r="AT116" s="2"/>
      <c r="AU116" s="2"/>
      <c r="AV116" s="18">
        <f t="shared" si="124"/>
        <v>0</v>
      </c>
      <c r="AW116" s="19" t="e">
        <f t="shared" si="124"/>
        <v>#DIV/0!</v>
      </c>
    </row>
    <row r="117" spans="2:49" x14ac:dyDescent="0.25">
      <c r="C117" s="2">
        <f>SUM(C109:C116)</f>
        <v>0</v>
      </c>
      <c r="D117" s="2">
        <f>SUM(D109:D116)</f>
        <v>0</v>
      </c>
      <c r="E117" s="2">
        <f>SUM(E109:E116)</f>
        <v>0</v>
      </c>
      <c r="F117" s="2">
        <f>SUM(F109:F116)</f>
        <v>0</v>
      </c>
      <c r="H117" s="2">
        <f>SUM(H109:H116)</f>
        <v>0</v>
      </c>
      <c r="I117" s="2">
        <f>SUM(I109:I116)</f>
        <v>0</v>
      </c>
      <c r="J117" s="2">
        <f>SUM(J109:J116)</f>
        <v>0</v>
      </c>
      <c r="K117" s="2">
        <f>SUM(K109:K116)</f>
        <v>0</v>
      </c>
      <c r="M117" s="2">
        <f>SUM(M109:M116)</f>
        <v>0</v>
      </c>
      <c r="N117" s="2">
        <f>SUM(N109:N116)</f>
        <v>0</v>
      </c>
      <c r="O117" s="2">
        <f>SUM(O109:O116)</f>
        <v>0</v>
      </c>
      <c r="P117" s="2">
        <f>SUM(P109:P116)</f>
        <v>0</v>
      </c>
      <c r="R117" s="2">
        <f>SUM(R109:R116)</f>
        <v>0</v>
      </c>
      <c r="S117" s="2">
        <f>SUM(S109:S116)</f>
        <v>0</v>
      </c>
      <c r="T117" s="2">
        <f>SUM(T109:T116)</f>
        <v>0</v>
      </c>
      <c r="U117" s="2">
        <f>SUM(U109:U116)</f>
        <v>0</v>
      </c>
      <c r="W117" s="2">
        <f>SUM(W109:W116)</f>
        <v>0</v>
      </c>
      <c r="X117" s="2">
        <f>SUM(X109:X116)</f>
        <v>0</v>
      </c>
      <c r="Y117" s="2">
        <f>SUM(Y109:Y116)</f>
        <v>0</v>
      </c>
      <c r="Z117" s="2">
        <f>SUM(Z109:Z116)</f>
        <v>0</v>
      </c>
      <c r="AB117" s="2">
        <f>SUM(AB109:AB116)</f>
        <v>0</v>
      </c>
      <c r="AC117" s="2">
        <f>SUM(AC109:AC116)</f>
        <v>0</v>
      </c>
      <c r="AD117" s="2">
        <f>SUM(AD109:AD116)</f>
        <v>0</v>
      </c>
      <c r="AE117" s="2">
        <f>SUM(AE109:AE116)</f>
        <v>0</v>
      </c>
      <c r="AG117" s="2">
        <f>SUM(AG109:AG116)</f>
        <v>0</v>
      </c>
      <c r="AH117" s="2">
        <f>SUM(AH109:AH116)</f>
        <v>0</v>
      </c>
      <c r="AI117" s="2">
        <f>SUM(AI109:AI116)</f>
        <v>0</v>
      </c>
      <c r="AJ117" s="2">
        <f>SUM(AJ109:AJ116)</f>
        <v>0</v>
      </c>
      <c r="AL117" s="2">
        <f>SUM(AL109:AL116)</f>
        <v>0</v>
      </c>
      <c r="AM117" s="2">
        <f>SUM(AM109:AM116)</f>
        <v>0</v>
      </c>
      <c r="AN117" s="2">
        <f>SUM(AN109:AN116)</f>
        <v>0</v>
      </c>
      <c r="AO117" s="2">
        <f>SUM(AO109:AO116)</f>
        <v>0</v>
      </c>
      <c r="AR117" s="23"/>
      <c r="AS117" s="2">
        <f>SUM(AS109:AS116)</f>
        <v>0</v>
      </c>
      <c r="AT117" s="2">
        <f>SUM(AT109:AT116)</f>
        <v>0</v>
      </c>
      <c r="AU117" s="2">
        <f>SUM(AU109:AU116)</f>
        <v>0</v>
      </c>
      <c r="AV117" s="2">
        <f>SUM(AV109:AV116)</f>
        <v>0</v>
      </c>
    </row>
    <row r="118" spans="2:49" x14ac:dyDescent="0.25">
      <c r="C118" s="4">
        <v>32</v>
      </c>
      <c r="D118" s="4"/>
      <c r="E118" s="4"/>
      <c r="F118" s="4"/>
      <c r="H118" s="4">
        <v>32</v>
      </c>
      <c r="I118" s="4"/>
      <c r="J118" s="4"/>
      <c r="K118" s="4"/>
      <c r="M118" s="4">
        <v>32</v>
      </c>
      <c r="N118" s="4"/>
      <c r="O118" s="4"/>
      <c r="P118" s="4"/>
      <c r="R118" s="4">
        <v>32</v>
      </c>
      <c r="S118" s="4"/>
      <c r="T118" s="4"/>
      <c r="U118" s="4"/>
      <c r="W118" s="4">
        <v>32</v>
      </c>
      <c r="X118" s="4"/>
      <c r="Y118" s="4"/>
      <c r="Z118" s="4"/>
      <c r="AB118" s="4">
        <v>32</v>
      </c>
      <c r="AC118" s="4"/>
      <c r="AD118" s="4"/>
      <c r="AE118" s="4"/>
      <c r="AG118" s="4">
        <v>32</v>
      </c>
      <c r="AH118" s="4"/>
      <c r="AI118" s="4"/>
      <c r="AJ118" s="4"/>
      <c r="AL118" s="4">
        <f>6*32</f>
        <v>192</v>
      </c>
      <c r="AM118" s="4"/>
      <c r="AN118" s="4"/>
      <c r="AO118" s="4"/>
      <c r="AR118" s="23"/>
      <c r="AS118" s="4">
        <f>6*32</f>
        <v>192</v>
      </c>
      <c r="AT118" s="4"/>
      <c r="AU118" s="4"/>
      <c r="AV118" s="4"/>
    </row>
  </sheetData>
  <sheetProtection algorithmName="SHA-512" hashValue="rZHUI4stA8eM3hSqtFNozLyH7cWGgJR1sIlpWUWkDoIMnKpf9EZ23y2jivt0hkPUeIBjPwgwew99AIDfJ7Emcw==" saltValue="X1zIjiNrdWiIMe7Vj/ciUg==" spinCount="100000" sheet="1" objects="1" scenarios="1"/>
  <pageMargins left="0.7" right="0.7" top="0.75" bottom="0.75" header="0.3" footer="0.3"/>
  <pageSetup paperSize="9" scale="3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W122"/>
  <sheetViews>
    <sheetView topLeftCell="A17" workbookViewId="0">
      <selection activeCell="V37" sqref="V37"/>
    </sheetView>
  </sheetViews>
  <sheetFormatPr defaultRowHeight="15.75" x14ac:dyDescent="0.25"/>
  <cols>
    <col min="1" max="1" width="4.42578125" customWidth="1"/>
    <col min="2" max="2" width="20.140625" style="1" hidden="1" customWidth="1"/>
    <col min="3" max="4" width="6.28515625" style="1" hidden="1" customWidth="1"/>
    <col min="5" max="5" width="6.5703125" style="1" hidden="1" customWidth="1"/>
    <col min="6" max="6" width="7.85546875" style="1" hidden="1" customWidth="1"/>
    <col min="7" max="7" width="20.140625" style="1" hidden="1" customWidth="1"/>
    <col min="8" max="9" width="6.28515625" style="1" hidden="1" customWidth="1"/>
    <col min="10" max="10" width="6.5703125" style="1" hidden="1" customWidth="1"/>
    <col min="11" max="11" width="7.85546875" style="1" hidden="1" customWidth="1"/>
    <col min="12" max="12" width="20.140625" style="1" hidden="1" customWidth="1"/>
    <col min="13" max="14" width="6.28515625" style="1" hidden="1" customWidth="1"/>
    <col min="15" max="15" width="6.5703125" style="1" hidden="1" customWidth="1"/>
    <col min="16" max="16" width="7.85546875" style="1" hidden="1" customWidth="1"/>
    <col min="17" max="17" width="20.140625" style="1" hidden="1" customWidth="1"/>
    <col min="18" max="19" width="6.28515625" style="1" hidden="1" customWidth="1"/>
    <col min="20" max="20" width="6.5703125" style="1" hidden="1" customWidth="1"/>
    <col min="21" max="21" width="7.85546875" style="1" hidden="1" customWidth="1"/>
    <col min="22" max="22" width="20.140625" style="1" customWidth="1"/>
    <col min="23" max="24" width="6.28515625" style="1" customWidth="1"/>
    <col min="25" max="25" width="6.5703125" style="1" customWidth="1"/>
    <col min="26" max="26" width="7.85546875" style="1" customWidth="1"/>
    <col min="27" max="27" width="20.140625" style="1" hidden="1" customWidth="1"/>
    <col min="28" max="29" width="6.28515625" style="1" hidden="1" customWidth="1"/>
    <col min="30" max="30" width="6.5703125" style="1" hidden="1" customWidth="1"/>
    <col min="31" max="31" width="7.85546875" style="1" hidden="1" customWidth="1"/>
    <col min="32" max="32" width="20.140625" style="1" hidden="1" customWidth="1"/>
    <col min="33" max="34" width="6.28515625" style="1" hidden="1" customWidth="1"/>
    <col min="35" max="35" width="6.5703125" style="1" hidden="1" customWidth="1"/>
    <col min="36" max="36" width="7.85546875" style="1" hidden="1" customWidth="1"/>
    <col min="37" max="37" width="20.140625" style="1" hidden="1" customWidth="1"/>
    <col min="38" max="39" width="6.28515625" style="1" hidden="1" customWidth="1"/>
    <col min="40" max="40" width="6.5703125" style="1" hidden="1" customWidth="1"/>
    <col min="41" max="41" width="7.85546875" style="1" hidden="1" customWidth="1"/>
    <col min="42" max="42" width="12.28515625" hidden="1" customWidth="1"/>
    <col min="43" max="43" width="9.140625" style="23" hidden="1" customWidth="1"/>
    <col min="44" max="44" width="21" customWidth="1"/>
    <col min="45" max="48" width="9.140625" customWidth="1"/>
    <col min="49" max="49" width="11" customWidth="1"/>
    <col min="50" max="50" width="9.140625" hidden="1" customWidth="1"/>
    <col min="51" max="52" width="0" hidden="1" customWidth="1"/>
  </cols>
  <sheetData>
    <row r="1" spans="1:75" ht="16.5" thickBot="1" x14ac:dyDescent="0.3">
      <c r="B1" s="13" t="s">
        <v>14</v>
      </c>
      <c r="C1" s="3"/>
      <c r="D1" s="11" t="s">
        <v>15</v>
      </c>
      <c r="E1" s="12"/>
      <c r="F1" s="3"/>
      <c r="G1" s="13" t="s">
        <v>14</v>
      </c>
      <c r="H1" s="3"/>
      <c r="I1" s="11" t="s">
        <v>16</v>
      </c>
      <c r="J1" s="12"/>
      <c r="K1" s="3"/>
      <c r="L1" s="13" t="s">
        <v>14</v>
      </c>
      <c r="M1" s="3"/>
      <c r="N1" s="11" t="s">
        <v>17</v>
      </c>
      <c r="O1" s="12"/>
      <c r="P1" s="3"/>
      <c r="Q1" s="13" t="s">
        <v>14</v>
      </c>
      <c r="R1" s="3"/>
      <c r="S1" s="11" t="s">
        <v>10</v>
      </c>
      <c r="T1" s="12"/>
      <c r="U1" s="3"/>
      <c r="V1" s="13" t="s">
        <v>14</v>
      </c>
      <c r="W1" s="3"/>
      <c r="X1" s="11" t="s">
        <v>18</v>
      </c>
      <c r="Y1" s="12"/>
      <c r="Z1" s="3"/>
      <c r="AA1" s="13" t="s">
        <v>14</v>
      </c>
      <c r="AB1" s="3"/>
      <c r="AC1" s="11" t="s">
        <v>19</v>
      </c>
      <c r="AD1" s="12"/>
      <c r="AE1" s="3"/>
      <c r="AF1" s="13" t="s">
        <v>14</v>
      </c>
      <c r="AG1" s="3"/>
      <c r="AH1" s="11" t="s">
        <v>20</v>
      </c>
      <c r="AI1" s="12"/>
      <c r="AJ1" s="3"/>
      <c r="AK1" s="13" t="s">
        <v>14</v>
      </c>
      <c r="AL1" s="3"/>
      <c r="AM1" s="11" t="s">
        <v>30</v>
      </c>
      <c r="AN1" s="12"/>
      <c r="AO1" s="3"/>
      <c r="AR1" s="13" t="s">
        <v>14</v>
      </c>
      <c r="AS1" s="3"/>
      <c r="AT1" s="52" t="s">
        <v>31</v>
      </c>
      <c r="AU1" s="53"/>
      <c r="AV1" s="54"/>
    </row>
    <row r="2" spans="1:75" x14ac:dyDescent="0.25">
      <c r="B2" s="20" t="s">
        <v>0</v>
      </c>
      <c r="C2" s="9" t="s">
        <v>28</v>
      </c>
      <c r="D2" s="10" t="s">
        <v>1</v>
      </c>
      <c r="E2" s="10" t="s">
        <v>2</v>
      </c>
      <c r="F2" s="9" t="s">
        <v>3</v>
      </c>
      <c r="G2" s="20" t="s">
        <v>0</v>
      </c>
      <c r="H2" s="9" t="s">
        <v>28</v>
      </c>
      <c r="I2" s="10" t="s">
        <v>1</v>
      </c>
      <c r="J2" s="10" t="s">
        <v>2</v>
      </c>
      <c r="K2" s="9" t="s">
        <v>3</v>
      </c>
      <c r="L2" s="20" t="s">
        <v>0</v>
      </c>
      <c r="M2" s="9" t="s">
        <v>28</v>
      </c>
      <c r="N2" s="10" t="s">
        <v>1</v>
      </c>
      <c r="O2" s="10" t="s">
        <v>2</v>
      </c>
      <c r="P2" s="9" t="s">
        <v>3</v>
      </c>
      <c r="Q2" s="20" t="s">
        <v>0</v>
      </c>
      <c r="R2" s="9" t="s">
        <v>28</v>
      </c>
      <c r="S2" s="10" t="s">
        <v>1</v>
      </c>
      <c r="T2" s="10" t="s">
        <v>2</v>
      </c>
      <c r="U2" s="9" t="s">
        <v>3</v>
      </c>
      <c r="V2" s="20" t="s">
        <v>0</v>
      </c>
      <c r="W2" s="9" t="s">
        <v>28</v>
      </c>
      <c r="X2" s="10" t="s">
        <v>1</v>
      </c>
      <c r="Y2" s="10" t="s">
        <v>2</v>
      </c>
      <c r="Z2" s="9" t="s">
        <v>3</v>
      </c>
      <c r="AA2" s="20" t="s">
        <v>0</v>
      </c>
      <c r="AB2" s="9" t="s">
        <v>28</v>
      </c>
      <c r="AC2" s="10" t="s">
        <v>1</v>
      </c>
      <c r="AD2" s="10" t="s">
        <v>2</v>
      </c>
      <c r="AE2" s="9" t="s">
        <v>3</v>
      </c>
      <c r="AF2" s="20" t="s">
        <v>0</v>
      </c>
      <c r="AG2" s="9" t="s">
        <v>28</v>
      </c>
      <c r="AH2" s="10" t="s">
        <v>1</v>
      </c>
      <c r="AI2" s="10" t="s">
        <v>2</v>
      </c>
      <c r="AJ2" s="9" t="s">
        <v>3</v>
      </c>
      <c r="AK2" s="20" t="s">
        <v>0</v>
      </c>
      <c r="AL2" s="9" t="s">
        <v>28</v>
      </c>
      <c r="AM2" s="10" t="s">
        <v>1</v>
      </c>
      <c r="AN2" s="10" t="s">
        <v>2</v>
      </c>
      <c r="AO2" s="9" t="s">
        <v>3</v>
      </c>
      <c r="AP2" s="24" t="s">
        <v>9</v>
      </c>
      <c r="AR2" s="20" t="s">
        <v>0</v>
      </c>
      <c r="AS2" s="9" t="s">
        <v>28</v>
      </c>
      <c r="AT2" s="10" t="s">
        <v>1</v>
      </c>
      <c r="AU2" s="10" t="s">
        <v>2</v>
      </c>
      <c r="AV2" s="9" t="s">
        <v>3</v>
      </c>
      <c r="AW2" s="24" t="s">
        <v>9</v>
      </c>
    </row>
    <row r="3" spans="1:75" x14ac:dyDescent="0.25">
      <c r="B3" s="21" t="s">
        <v>4</v>
      </c>
      <c r="C3" s="2">
        <v>8</v>
      </c>
      <c r="D3" s="2">
        <v>54</v>
      </c>
      <c r="E3" s="2">
        <v>40</v>
      </c>
      <c r="F3" s="2">
        <f t="shared" ref="F3:F10" si="0">+D3-E3</f>
        <v>14</v>
      </c>
      <c r="G3" s="21" t="s">
        <v>4</v>
      </c>
      <c r="H3" s="2">
        <v>7.5</v>
      </c>
      <c r="I3" s="2">
        <v>51</v>
      </c>
      <c r="J3" s="2">
        <v>48</v>
      </c>
      <c r="K3" s="2">
        <f t="shared" ref="K3:K10" si="1">+I3-J3</f>
        <v>3</v>
      </c>
      <c r="L3" s="21" t="s">
        <v>4</v>
      </c>
      <c r="M3" s="2">
        <v>9</v>
      </c>
      <c r="N3" s="2">
        <v>71</v>
      </c>
      <c r="O3" s="2">
        <v>31</v>
      </c>
      <c r="P3" s="2">
        <f t="shared" ref="P3:P10" si="2">+N3-O3</f>
        <v>40</v>
      </c>
      <c r="Q3" s="21" t="s">
        <v>4</v>
      </c>
      <c r="R3" s="2">
        <v>9</v>
      </c>
      <c r="S3" s="2">
        <v>79</v>
      </c>
      <c r="T3" s="2">
        <v>28</v>
      </c>
      <c r="U3" s="2">
        <f t="shared" ref="U3:U10" si="3">+S3-T3</f>
        <v>51</v>
      </c>
      <c r="V3" s="21" t="s">
        <v>4</v>
      </c>
      <c r="W3" s="2">
        <v>8</v>
      </c>
      <c r="X3" s="2">
        <v>51</v>
      </c>
      <c r="Y3" s="2">
        <v>36</v>
      </c>
      <c r="Z3" s="2">
        <f t="shared" ref="Z3:Z10" si="4">+X3-Y3</f>
        <v>15</v>
      </c>
      <c r="AA3" s="21" t="s">
        <v>4</v>
      </c>
      <c r="AB3" s="2">
        <v>8.5</v>
      </c>
      <c r="AC3" s="2">
        <v>68</v>
      </c>
      <c r="AD3" s="2">
        <v>36</v>
      </c>
      <c r="AE3" s="2">
        <f t="shared" ref="AE3:AE10" si="5">+AC3-AD3</f>
        <v>32</v>
      </c>
      <c r="AF3" s="21" t="s">
        <v>4</v>
      </c>
      <c r="AG3" s="2">
        <v>8.5</v>
      </c>
      <c r="AH3" s="2">
        <v>60</v>
      </c>
      <c r="AI3" s="2">
        <v>31</v>
      </c>
      <c r="AJ3" s="2">
        <f t="shared" ref="AJ3:AJ10" si="6">+AH3-AI3</f>
        <v>29</v>
      </c>
      <c r="AK3" s="21" t="s">
        <v>4</v>
      </c>
      <c r="AL3" s="2">
        <f t="shared" ref="AL3:AO10" si="7">+C3+H3+M3+R3+W3+AB3+AG3</f>
        <v>58.5</v>
      </c>
      <c r="AM3" s="2">
        <f t="shared" si="7"/>
        <v>434</v>
      </c>
      <c r="AN3" s="2">
        <f t="shared" si="7"/>
        <v>250</v>
      </c>
      <c r="AO3" s="2">
        <f t="shared" si="7"/>
        <v>184</v>
      </c>
      <c r="AP3" s="19">
        <f t="shared" ref="AP3:AP10" si="8">+AM3/AN3</f>
        <v>1.736</v>
      </c>
      <c r="AQ3" s="18"/>
      <c r="AR3" s="21" t="str">
        <f>+AK3</f>
        <v>Club Kawana</v>
      </c>
      <c r="AS3" s="20">
        <f t="shared" ref="AS3:AW3" si="9">+AL3</f>
        <v>58.5</v>
      </c>
      <c r="AT3" s="20">
        <f t="shared" si="9"/>
        <v>434</v>
      </c>
      <c r="AU3" s="20">
        <f t="shared" si="9"/>
        <v>250</v>
      </c>
      <c r="AV3" s="20">
        <f t="shared" si="9"/>
        <v>184</v>
      </c>
      <c r="AW3" s="42">
        <f t="shared" si="9"/>
        <v>1.736</v>
      </c>
      <c r="AX3" s="18"/>
    </row>
    <row r="4" spans="1:75" x14ac:dyDescent="0.25">
      <c r="B4" s="21" t="s">
        <v>32</v>
      </c>
      <c r="C4" s="2">
        <v>1</v>
      </c>
      <c r="D4" s="2">
        <v>40</v>
      </c>
      <c r="E4" s="2">
        <v>54</v>
      </c>
      <c r="F4" s="2">
        <f t="shared" si="0"/>
        <v>-14</v>
      </c>
      <c r="G4" s="21" t="s">
        <v>32</v>
      </c>
      <c r="H4" s="2">
        <v>8</v>
      </c>
      <c r="I4" s="2">
        <v>68</v>
      </c>
      <c r="J4" s="2">
        <v>41</v>
      </c>
      <c r="K4" s="2">
        <f t="shared" si="1"/>
        <v>27</v>
      </c>
      <c r="L4" s="21" t="s">
        <v>32</v>
      </c>
      <c r="M4" s="2">
        <v>1</v>
      </c>
      <c r="N4" s="2">
        <v>39</v>
      </c>
      <c r="O4" s="2">
        <v>44</v>
      </c>
      <c r="P4" s="2">
        <f t="shared" si="2"/>
        <v>-5</v>
      </c>
      <c r="Q4" s="21" t="s">
        <v>32</v>
      </c>
      <c r="R4" s="2">
        <v>8</v>
      </c>
      <c r="S4" s="2">
        <v>56</v>
      </c>
      <c r="T4" s="2">
        <v>52</v>
      </c>
      <c r="U4" s="2">
        <f t="shared" si="3"/>
        <v>4</v>
      </c>
      <c r="V4" s="21" t="s">
        <v>32</v>
      </c>
      <c r="W4" s="2">
        <v>8</v>
      </c>
      <c r="X4" s="2">
        <v>50</v>
      </c>
      <c r="Y4" s="2">
        <v>32</v>
      </c>
      <c r="Z4" s="2">
        <f t="shared" si="4"/>
        <v>18</v>
      </c>
      <c r="AA4" s="21" t="s">
        <v>32</v>
      </c>
      <c r="AB4" s="2">
        <v>7</v>
      </c>
      <c r="AC4" s="2">
        <v>54</v>
      </c>
      <c r="AD4" s="2">
        <v>51</v>
      </c>
      <c r="AE4" s="2">
        <f t="shared" si="5"/>
        <v>3</v>
      </c>
      <c r="AF4" s="21" t="s">
        <v>32</v>
      </c>
      <c r="AG4" s="2">
        <v>1</v>
      </c>
      <c r="AH4" s="2">
        <v>47</v>
      </c>
      <c r="AI4" s="2">
        <v>52</v>
      </c>
      <c r="AJ4" s="2">
        <f t="shared" si="6"/>
        <v>-5</v>
      </c>
      <c r="AK4" s="21" t="s">
        <v>32</v>
      </c>
      <c r="AL4" s="2">
        <f t="shared" si="7"/>
        <v>34</v>
      </c>
      <c r="AM4" s="2">
        <f t="shared" si="7"/>
        <v>354</v>
      </c>
      <c r="AN4" s="2">
        <f t="shared" si="7"/>
        <v>326</v>
      </c>
      <c r="AO4" s="2">
        <f t="shared" si="7"/>
        <v>28</v>
      </c>
      <c r="AP4" s="19">
        <f t="shared" si="8"/>
        <v>1.0858895705521472</v>
      </c>
      <c r="AQ4" s="18"/>
      <c r="AR4" s="21" t="str">
        <f>+AK6</f>
        <v>Club Maroochy</v>
      </c>
      <c r="AS4" s="20">
        <f t="shared" ref="AS4:AW4" si="10">+AL6</f>
        <v>43</v>
      </c>
      <c r="AT4" s="20">
        <f t="shared" si="10"/>
        <v>373</v>
      </c>
      <c r="AU4" s="20">
        <f t="shared" si="10"/>
        <v>309</v>
      </c>
      <c r="AV4" s="20">
        <f t="shared" si="10"/>
        <v>64</v>
      </c>
      <c r="AW4" s="42">
        <f t="shared" si="10"/>
        <v>1.2071197411003236</v>
      </c>
      <c r="AX4" s="18"/>
    </row>
    <row r="5" spans="1:75" x14ac:dyDescent="0.25">
      <c r="B5" s="21" t="s">
        <v>33</v>
      </c>
      <c r="C5" s="2">
        <v>1</v>
      </c>
      <c r="D5" s="2">
        <v>38</v>
      </c>
      <c r="E5" s="2">
        <v>63</v>
      </c>
      <c r="F5" s="2">
        <f t="shared" si="0"/>
        <v>-25</v>
      </c>
      <c r="G5" s="21" t="s">
        <v>33</v>
      </c>
      <c r="H5" s="2">
        <v>0</v>
      </c>
      <c r="I5" s="2">
        <v>26</v>
      </c>
      <c r="J5" s="2">
        <v>60</v>
      </c>
      <c r="K5" s="2">
        <f t="shared" si="1"/>
        <v>-34</v>
      </c>
      <c r="L5" s="21" t="s">
        <v>33</v>
      </c>
      <c r="M5" s="2">
        <v>0</v>
      </c>
      <c r="N5" s="14">
        <v>31</v>
      </c>
      <c r="O5" s="2">
        <v>71</v>
      </c>
      <c r="P5" s="14">
        <f t="shared" si="2"/>
        <v>-40</v>
      </c>
      <c r="Q5" s="21" t="s">
        <v>33</v>
      </c>
      <c r="R5" s="2">
        <v>8</v>
      </c>
      <c r="S5" s="2">
        <v>59</v>
      </c>
      <c r="T5" s="2">
        <v>41</v>
      </c>
      <c r="U5" s="2">
        <f t="shared" si="3"/>
        <v>18</v>
      </c>
      <c r="V5" s="21" t="s">
        <v>33</v>
      </c>
      <c r="W5" s="2">
        <v>8</v>
      </c>
      <c r="X5" s="2">
        <v>49</v>
      </c>
      <c r="Y5" s="2">
        <v>36</v>
      </c>
      <c r="Z5" s="14">
        <f t="shared" si="4"/>
        <v>13</v>
      </c>
      <c r="AA5" s="21" t="s">
        <v>33</v>
      </c>
      <c r="AB5" s="2">
        <v>2</v>
      </c>
      <c r="AC5" s="2">
        <v>51</v>
      </c>
      <c r="AD5" s="2">
        <v>54</v>
      </c>
      <c r="AE5" s="14">
        <f t="shared" si="5"/>
        <v>-3</v>
      </c>
      <c r="AF5" s="21" t="s">
        <v>33</v>
      </c>
      <c r="AG5" s="2">
        <v>9</v>
      </c>
      <c r="AH5" s="2">
        <v>55</v>
      </c>
      <c r="AI5" s="2">
        <v>27</v>
      </c>
      <c r="AJ5" s="2">
        <f t="shared" si="6"/>
        <v>28</v>
      </c>
      <c r="AK5" s="21" t="s">
        <v>33</v>
      </c>
      <c r="AL5" s="2">
        <f t="shared" si="7"/>
        <v>28</v>
      </c>
      <c r="AM5" s="2">
        <f t="shared" si="7"/>
        <v>309</v>
      </c>
      <c r="AN5" s="2">
        <f t="shared" si="7"/>
        <v>352</v>
      </c>
      <c r="AO5" s="2">
        <f t="shared" si="7"/>
        <v>-43</v>
      </c>
      <c r="AP5" s="19">
        <f t="shared" si="8"/>
        <v>0.87784090909090906</v>
      </c>
      <c r="AQ5" s="18"/>
      <c r="AR5" s="21" t="str">
        <f>+AK10</f>
        <v>Pelican Waters</v>
      </c>
      <c r="AS5" s="20">
        <f t="shared" ref="AS5:AW5" si="11">+AL10</f>
        <v>41</v>
      </c>
      <c r="AT5" s="20">
        <f t="shared" si="11"/>
        <v>334</v>
      </c>
      <c r="AU5" s="20">
        <f t="shared" si="11"/>
        <v>336</v>
      </c>
      <c r="AV5" s="20">
        <f t="shared" si="11"/>
        <v>-2</v>
      </c>
      <c r="AW5" s="42">
        <f t="shared" si="11"/>
        <v>0.99404761904761907</v>
      </c>
      <c r="AX5" s="18"/>
    </row>
    <row r="6" spans="1:75" x14ac:dyDescent="0.25">
      <c r="B6" s="21" t="s">
        <v>5</v>
      </c>
      <c r="C6" s="2">
        <v>8</v>
      </c>
      <c r="D6" s="2">
        <v>63</v>
      </c>
      <c r="E6" s="2">
        <v>38</v>
      </c>
      <c r="F6" s="2">
        <f t="shared" si="0"/>
        <v>25</v>
      </c>
      <c r="G6" s="21" t="s">
        <v>5</v>
      </c>
      <c r="H6" s="2">
        <v>8</v>
      </c>
      <c r="I6" s="2">
        <v>54</v>
      </c>
      <c r="J6" s="2">
        <v>41</v>
      </c>
      <c r="K6" s="2">
        <f t="shared" si="1"/>
        <v>13</v>
      </c>
      <c r="L6" s="21" t="s">
        <v>5</v>
      </c>
      <c r="M6" s="2">
        <v>8</v>
      </c>
      <c r="N6" s="2">
        <v>54</v>
      </c>
      <c r="O6" s="2">
        <v>43</v>
      </c>
      <c r="P6" s="2">
        <f t="shared" si="2"/>
        <v>11</v>
      </c>
      <c r="Q6" s="21" t="s">
        <v>5</v>
      </c>
      <c r="R6" s="2">
        <v>1</v>
      </c>
      <c r="S6" s="2">
        <v>52</v>
      </c>
      <c r="T6" s="2">
        <v>56</v>
      </c>
      <c r="U6" s="2">
        <f t="shared" si="3"/>
        <v>-4</v>
      </c>
      <c r="V6" s="21" t="s">
        <v>5</v>
      </c>
      <c r="W6" s="2">
        <v>1</v>
      </c>
      <c r="X6" s="2">
        <v>36</v>
      </c>
      <c r="Y6" s="2">
        <v>51</v>
      </c>
      <c r="Z6" s="2">
        <f t="shared" si="4"/>
        <v>-15</v>
      </c>
      <c r="AA6" s="21" t="s">
        <v>5</v>
      </c>
      <c r="AB6" s="2">
        <v>8</v>
      </c>
      <c r="AC6" s="2">
        <v>48</v>
      </c>
      <c r="AD6" s="2">
        <v>45</v>
      </c>
      <c r="AE6" s="2">
        <f t="shared" si="5"/>
        <v>3</v>
      </c>
      <c r="AF6" s="21" t="s">
        <v>5</v>
      </c>
      <c r="AG6" s="2">
        <v>9</v>
      </c>
      <c r="AH6" s="2">
        <v>66</v>
      </c>
      <c r="AI6" s="2">
        <v>35</v>
      </c>
      <c r="AJ6" s="2">
        <f t="shared" si="6"/>
        <v>31</v>
      </c>
      <c r="AK6" s="21" t="s">
        <v>5</v>
      </c>
      <c r="AL6" s="2">
        <f t="shared" si="7"/>
        <v>43</v>
      </c>
      <c r="AM6" s="2">
        <f t="shared" si="7"/>
        <v>373</v>
      </c>
      <c r="AN6" s="2">
        <f t="shared" si="7"/>
        <v>309</v>
      </c>
      <c r="AO6" s="2">
        <f t="shared" si="7"/>
        <v>64</v>
      </c>
      <c r="AP6" s="19">
        <f t="shared" si="8"/>
        <v>1.2071197411003236</v>
      </c>
      <c r="AQ6" s="18"/>
      <c r="AR6" s="21" t="str">
        <f>+AK4</f>
        <v>Club Mooloolaba</v>
      </c>
      <c r="AS6" s="20">
        <f t="shared" ref="AS6:AZ7" si="12">+AL4</f>
        <v>34</v>
      </c>
      <c r="AT6" s="20">
        <f t="shared" si="12"/>
        <v>354</v>
      </c>
      <c r="AU6" s="20">
        <f t="shared" si="12"/>
        <v>326</v>
      </c>
      <c r="AV6" s="20">
        <f t="shared" si="12"/>
        <v>28</v>
      </c>
      <c r="AW6" s="42">
        <f t="shared" si="12"/>
        <v>1.0858895705521472</v>
      </c>
      <c r="AX6" s="18"/>
    </row>
    <row r="7" spans="1:75" x14ac:dyDescent="0.25">
      <c r="B7" s="22" t="s">
        <v>11</v>
      </c>
      <c r="C7" s="14">
        <v>0</v>
      </c>
      <c r="D7" s="14">
        <v>36</v>
      </c>
      <c r="E7" s="14">
        <v>51</v>
      </c>
      <c r="F7" s="14">
        <f t="shared" si="0"/>
        <v>-15</v>
      </c>
      <c r="G7" s="22" t="s">
        <v>11</v>
      </c>
      <c r="H7" s="14">
        <v>1</v>
      </c>
      <c r="I7" s="14">
        <v>41</v>
      </c>
      <c r="J7" s="14">
        <v>54</v>
      </c>
      <c r="K7" s="14">
        <f t="shared" si="1"/>
        <v>-13</v>
      </c>
      <c r="L7" s="22" t="s">
        <v>11</v>
      </c>
      <c r="M7" s="14">
        <v>8</v>
      </c>
      <c r="N7" s="2">
        <v>44</v>
      </c>
      <c r="O7" s="14">
        <v>39</v>
      </c>
      <c r="P7" s="2">
        <f t="shared" si="2"/>
        <v>5</v>
      </c>
      <c r="Q7" s="22" t="s">
        <v>11</v>
      </c>
      <c r="R7" s="14">
        <v>9</v>
      </c>
      <c r="S7" s="14">
        <v>64</v>
      </c>
      <c r="T7" s="14">
        <v>35</v>
      </c>
      <c r="U7" s="14">
        <f t="shared" si="3"/>
        <v>29</v>
      </c>
      <c r="V7" s="22" t="s">
        <v>11</v>
      </c>
      <c r="W7" s="14">
        <v>1</v>
      </c>
      <c r="X7" s="14">
        <v>36</v>
      </c>
      <c r="Y7" s="14">
        <v>49</v>
      </c>
      <c r="Z7" s="2">
        <f t="shared" si="4"/>
        <v>-13</v>
      </c>
      <c r="AA7" s="22" t="s">
        <v>11</v>
      </c>
      <c r="AB7" s="14">
        <v>2</v>
      </c>
      <c r="AC7" s="14">
        <v>44</v>
      </c>
      <c r="AD7" s="14">
        <v>51</v>
      </c>
      <c r="AE7" s="2">
        <f t="shared" si="5"/>
        <v>-7</v>
      </c>
      <c r="AF7" s="22" t="s">
        <v>11</v>
      </c>
      <c r="AG7" s="14">
        <v>0.5</v>
      </c>
      <c r="AH7" s="14">
        <v>31</v>
      </c>
      <c r="AI7" s="14">
        <v>60</v>
      </c>
      <c r="AJ7" s="14">
        <f t="shared" si="6"/>
        <v>-29</v>
      </c>
      <c r="AK7" s="22" t="s">
        <v>11</v>
      </c>
      <c r="AL7" s="14">
        <f t="shared" si="7"/>
        <v>21.5</v>
      </c>
      <c r="AM7" s="14">
        <f t="shared" si="7"/>
        <v>296</v>
      </c>
      <c r="AN7" s="14">
        <f t="shared" si="7"/>
        <v>339</v>
      </c>
      <c r="AO7" s="14">
        <f t="shared" si="7"/>
        <v>-43</v>
      </c>
      <c r="AP7" s="25">
        <f t="shared" si="8"/>
        <v>0.87315634218289084</v>
      </c>
      <c r="AQ7" s="26"/>
      <c r="AR7" s="22" t="str">
        <f>+AK5</f>
        <v>Coolum Beach</v>
      </c>
      <c r="AS7" s="41">
        <f t="shared" si="12"/>
        <v>28</v>
      </c>
      <c r="AT7" s="41">
        <f t="shared" si="12"/>
        <v>309</v>
      </c>
      <c r="AU7" s="41">
        <f t="shared" si="12"/>
        <v>352</v>
      </c>
      <c r="AV7" s="41">
        <f t="shared" si="12"/>
        <v>-43</v>
      </c>
      <c r="AW7" s="43">
        <f t="shared" si="12"/>
        <v>0.87784090909090906</v>
      </c>
      <c r="AX7" s="22">
        <f t="shared" si="12"/>
        <v>0</v>
      </c>
      <c r="AY7" s="22" t="str">
        <f t="shared" si="12"/>
        <v>Pelican Waters</v>
      </c>
      <c r="AZ7" s="22">
        <f t="shared" si="12"/>
        <v>41</v>
      </c>
    </row>
    <row r="8" spans="1:75" x14ac:dyDescent="0.25">
      <c r="B8" s="22" t="s">
        <v>7</v>
      </c>
      <c r="C8" s="2">
        <v>9</v>
      </c>
      <c r="D8" s="2">
        <v>51</v>
      </c>
      <c r="E8" s="2">
        <v>36</v>
      </c>
      <c r="F8" s="2">
        <f t="shared" si="0"/>
        <v>15</v>
      </c>
      <c r="G8" s="22" t="s">
        <v>7</v>
      </c>
      <c r="H8" s="2">
        <v>1</v>
      </c>
      <c r="I8" s="2">
        <v>41</v>
      </c>
      <c r="J8" s="2">
        <v>68</v>
      </c>
      <c r="K8" s="2">
        <f t="shared" si="1"/>
        <v>-27</v>
      </c>
      <c r="L8" s="22" t="s">
        <v>7</v>
      </c>
      <c r="M8" s="2">
        <v>8</v>
      </c>
      <c r="N8" s="2">
        <v>42</v>
      </c>
      <c r="O8" s="2">
        <v>37</v>
      </c>
      <c r="P8" s="2">
        <f t="shared" si="2"/>
        <v>5</v>
      </c>
      <c r="Q8" s="22" t="s">
        <v>7</v>
      </c>
      <c r="R8" s="2">
        <v>1</v>
      </c>
      <c r="S8" s="2">
        <v>41</v>
      </c>
      <c r="T8" s="2">
        <v>59</v>
      </c>
      <c r="U8" s="2">
        <f t="shared" si="3"/>
        <v>-18</v>
      </c>
      <c r="V8" s="22" t="s">
        <v>7</v>
      </c>
      <c r="W8" s="2">
        <v>1.5</v>
      </c>
      <c r="X8" s="2">
        <v>41</v>
      </c>
      <c r="Y8" s="2">
        <v>49</v>
      </c>
      <c r="Z8" s="2">
        <f t="shared" si="4"/>
        <v>-8</v>
      </c>
      <c r="AA8" s="22" t="s">
        <v>7</v>
      </c>
      <c r="AB8" s="2">
        <v>0.5</v>
      </c>
      <c r="AC8" s="2">
        <v>36</v>
      </c>
      <c r="AD8" s="2">
        <v>68</v>
      </c>
      <c r="AE8" s="2">
        <f t="shared" si="5"/>
        <v>-32</v>
      </c>
      <c r="AF8" s="22" t="s">
        <v>7</v>
      </c>
      <c r="AG8" s="2">
        <v>0</v>
      </c>
      <c r="AH8" s="2">
        <v>35</v>
      </c>
      <c r="AI8" s="2">
        <v>66</v>
      </c>
      <c r="AJ8" s="2">
        <f t="shared" si="6"/>
        <v>-31</v>
      </c>
      <c r="AK8" s="22" t="s">
        <v>7</v>
      </c>
      <c r="AL8" s="2">
        <f t="shared" si="7"/>
        <v>21</v>
      </c>
      <c r="AM8" s="2">
        <f t="shared" si="7"/>
        <v>287</v>
      </c>
      <c r="AN8" s="2">
        <f t="shared" si="7"/>
        <v>383</v>
      </c>
      <c r="AO8" s="2">
        <f t="shared" si="7"/>
        <v>-96</v>
      </c>
      <c r="AP8" s="19">
        <f t="shared" si="8"/>
        <v>0.74934725848563966</v>
      </c>
      <c r="AQ8" s="18"/>
      <c r="AR8" s="22" t="str">
        <f>+AK7</f>
        <v>Nambour</v>
      </c>
      <c r="AS8" s="41">
        <f t="shared" ref="AS8:AZ10" si="13">+AL7</f>
        <v>21.5</v>
      </c>
      <c r="AT8" s="41">
        <f t="shared" si="13"/>
        <v>296</v>
      </c>
      <c r="AU8" s="41">
        <f t="shared" si="13"/>
        <v>339</v>
      </c>
      <c r="AV8" s="41">
        <f t="shared" si="13"/>
        <v>-43</v>
      </c>
      <c r="AW8" s="43">
        <f t="shared" si="13"/>
        <v>0.87315634218289084</v>
      </c>
      <c r="AX8" s="22">
        <f t="shared" si="13"/>
        <v>0</v>
      </c>
      <c r="AY8" s="22" t="str">
        <f t="shared" si="13"/>
        <v>Coolum Beach</v>
      </c>
      <c r="AZ8" s="22">
        <f t="shared" si="13"/>
        <v>28</v>
      </c>
    </row>
    <row r="9" spans="1:75" x14ac:dyDescent="0.25">
      <c r="B9" s="22" t="s">
        <v>12</v>
      </c>
      <c r="C9" s="2">
        <v>0.5</v>
      </c>
      <c r="D9" s="2">
        <v>45</v>
      </c>
      <c r="E9" s="2">
        <v>51</v>
      </c>
      <c r="F9" s="2">
        <f t="shared" si="0"/>
        <v>-6</v>
      </c>
      <c r="G9" s="22" t="s">
        <v>12</v>
      </c>
      <c r="H9" s="2">
        <v>1.5</v>
      </c>
      <c r="I9" s="2">
        <v>48</v>
      </c>
      <c r="J9" s="2">
        <v>51</v>
      </c>
      <c r="K9" s="2">
        <f t="shared" si="1"/>
        <v>-3</v>
      </c>
      <c r="L9" s="22" t="s">
        <v>12</v>
      </c>
      <c r="M9" s="2">
        <v>1</v>
      </c>
      <c r="N9" s="2">
        <v>37</v>
      </c>
      <c r="O9" s="2">
        <v>42</v>
      </c>
      <c r="P9" s="2">
        <f t="shared" si="2"/>
        <v>-5</v>
      </c>
      <c r="Q9" s="22" t="s">
        <v>12</v>
      </c>
      <c r="R9" s="2">
        <v>0</v>
      </c>
      <c r="S9" s="2">
        <v>35</v>
      </c>
      <c r="T9" s="2">
        <v>64</v>
      </c>
      <c r="U9" s="2">
        <f t="shared" si="3"/>
        <v>-29</v>
      </c>
      <c r="V9" s="22" t="s">
        <v>12</v>
      </c>
      <c r="W9" s="2">
        <v>1</v>
      </c>
      <c r="X9" s="2">
        <v>32</v>
      </c>
      <c r="Y9" s="2">
        <v>50</v>
      </c>
      <c r="Z9" s="2">
        <f t="shared" si="4"/>
        <v>-18</v>
      </c>
      <c r="AA9" s="22" t="s">
        <v>12</v>
      </c>
      <c r="AB9" s="2">
        <v>1</v>
      </c>
      <c r="AC9" s="2">
        <v>45</v>
      </c>
      <c r="AD9" s="2">
        <v>48</v>
      </c>
      <c r="AE9" s="2">
        <f t="shared" si="5"/>
        <v>-3</v>
      </c>
      <c r="AF9" s="22" t="s">
        <v>12</v>
      </c>
      <c r="AG9" s="2">
        <v>0</v>
      </c>
      <c r="AH9" s="2">
        <v>27</v>
      </c>
      <c r="AI9" s="2">
        <v>55</v>
      </c>
      <c r="AJ9" s="2">
        <f t="shared" si="6"/>
        <v>-28</v>
      </c>
      <c r="AK9" s="22" t="s">
        <v>12</v>
      </c>
      <c r="AL9" s="2">
        <f t="shared" si="7"/>
        <v>5</v>
      </c>
      <c r="AM9" s="2">
        <f t="shared" si="7"/>
        <v>269</v>
      </c>
      <c r="AN9" s="2">
        <f t="shared" si="7"/>
        <v>361</v>
      </c>
      <c r="AO9" s="2">
        <f t="shared" si="7"/>
        <v>-92</v>
      </c>
      <c r="AP9" s="19">
        <f t="shared" si="8"/>
        <v>0.74515235457063711</v>
      </c>
      <c r="AQ9" s="18"/>
      <c r="AR9" s="22" t="str">
        <f>+AK8</f>
        <v>Buderim</v>
      </c>
      <c r="AS9" s="41">
        <f t="shared" si="13"/>
        <v>21</v>
      </c>
      <c r="AT9" s="41">
        <f t="shared" si="13"/>
        <v>287</v>
      </c>
      <c r="AU9" s="41">
        <f t="shared" si="13"/>
        <v>383</v>
      </c>
      <c r="AV9" s="41">
        <f t="shared" si="13"/>
        <v>-96</v>
      </c>
      <c r="AW9" s="43">
        <f t="shared" si="13"/>
        <v>0.74934725848563966</v>
      </c>
      <c r="AX9" s="22">
        <f t="shared" si="13"/>
        <v>0</v>
      </c>
      <c r="AY9" s="22" t="str">
        <f t="shared" si="13"/>
        <v>Nambour</v>
      </c>
      <c r="AZ9" s="22">
        <f t="shared" si="13"/>
        <v>21.5</v>
      </c>
    </row>
    <row r="10" spans="1:75" x14ac:dyDescent="0.25">
      <c r="B10" s="21" t="s">
        <v>8</v>
      </c>
      <c r="C10" s="2">
        <v>8.5</v>
      </c>
      <c r="D10" s="2">
        <v>51</v>
      </c>
      <c r="E10" s="2">
        <v>45</v>
      </c>
      <c r="F10" s="2">
        <f t="shared" si="0"/>
        <v>6</v>
      </c>
      <c r="G10" s="21" t="s">
        <v>8</v>
      </c>
      <c r="H10" s="2">
        <v>9</v>
      </c>
      <c r="I10" s="2">
        <v>60</v>
      </c>
      <c r="J10" s="2">
        <v>26</v>
      </c>
      <c r="K10" s="2">
        <f t="shared" si="1"/>
        <v>34</v>
      </c>
      <c r="L10" s="21" t="s">
        <v>8</v>
      </c>
      <c r="M10" s="2">
        <v>1</v>
      </c>
      <c r="N10" s="2">
        <v>43</v>
      </c>
      <c r="O10" s="2">
        <v>54</v>
      </c>
      <c r="P10" s="2">
        <f t="shared" si="2"/>
        <v>-11</v>
      </c>
      <c r="Q10" s="21" t="s">
        <v>8</v>
      </c>
      <c r="R10" s="2">
        <v>0</v>
      </c>
      <c r="S10" s="2">
        <v>28</v>
      </c>
      <c r="T10" s="2">
        <v>79</v>
      </c>
      <c r="U10" s="2">
        <f t="shared" si="3"/>
        <v>-51</v>
      </c>
      <c r="V10" s="21" t="s">
        <v>8</v>
      </c>
      <c r="W10" s="2">
        <v>7.5</v>
      </c>
      <c r="X10" s="2">
        <v>49</v>
      </c>
      <c r="Y10" s="2">
        <v>41</v>
      </c>
      <c r="Z10" s="2">
        <f t="shared" si="4"/>
        <v>8</v>
      </c>
      <c r="AA10" s="21" t="s">
        <v>8</v>
      </c>
      <c r="AB10" s="2">
        <v>7</v>
      </c>
      <c r="AC10" s="2">
        <v>51</v>
      </c>
      <c r="AD10" s="2">
        <v>44</v>
      </c>
      <c r="AE10" s="2">
        <f t="shared" si="5"/>
        <v>7</v>
      </c>
      <c r="AF10" s="21" t="s">
        <v>8</v>
      </c>
      <c r="AG10" s="2">
        <v>8</v>
      </c>
      <c r="AH10" s="2">
        <v>52</v>
      </c>
      <c r="AI10" s="2">
        <v>47</v>
      </c>
      <c r="AJ10" s="2">
        <f t="shared" si="6"/>
        <v>5</v>
      </c>
      <c r="AK10" s="21" t="s">
        <v>8</v>
      </c>
      <c r="AL10" s="2">
        <f t="shared" si="7"/>
        <v>41</v>
      </c>
      <c r="AM10" s="2">
        <f t="shared" si="7"/>
        <v>334</v>
      </c>
      <c r="AN10" s="2">
        <f t="shared" si="7"/>
        <v>336</v>
      </c>
      <c r="AO10" s="2">
        <f t="shared" si="7"/>
        <v>-2</v>
      </c>
      <c r="AP10" s="19">
        <f t="shared" si="8"/>
        <v>0.99404761904761907</v>
      </c>
      <c r="AQ10" s="18"/>
      <c r="AR10" s="21" t="str">
        <f>+AK9</f>
        <v>Tewantin</v>
      </c>
      <c r="AS10" s="20">
        <f t="shared" si="13"/>
        <v>5</v>
      </c>
      <c r="AT10" s="20">
        <f t="shared" si="13"/>
        <v>269</v>
      </c>
      <c r="AU10" s="20">
        <f t="shared" si="13"/>
        <v>361</v>
      </c>
      <c r="AV10" s="20">
        <f t="shared" si="13"/>
        <v>-92</v>
      </c>
      <c r="AW10" s="42">
        <f t="shared" si="13"/>
        <v>0.74515235457063711</v>
      </c>
      <c r="AX10" s="21">
        <f t="shared" si="13"/>
        <v>0</v>
      </c>
      <c r="AY10" s="21" t="str">
        <f t="shared" si="13"/>
        <v>Buderim</v>
      </c>
      <c r="AZ10" s="21">
        <f t="shared" si="13"/>
        <v>21</v>
      </c>
    </row>
    <row r="11" spans="1:75" x14ac:dyDescent="0.25">
      <c r="B11" s="3"/>
      <c r="C11" s="2">
        <f>SUM(C3:C10)</f>
        <v>36</v>
      </c>
      <c r="D11" s="2">
        <f>SUM(D3:D10)</f>
        <v>378</v>
      </c>
      <c r="E11" s="2">
        <f>SUM(E3:E10)</f>
        <v>378</v>
      </c>
      <c r="F11" s="2">
        <f>SUM(F3:F10)</f>
        <v>0</v>
      </c>
      <c r="G11" s="3"/>
      <c r="H11" s="2">
        <f>SUM(H3:H10)</f>
        <v>36</v>
      </c>
      <c r="I11" s="2">
        <f>SUM(I3:I10)</f>
        <v>389</v>
      </c>
      <c r="J11" s="2">
        <f>SUM(J3:J10)</f>
        <v>389</v>
      </c>
      <c r="K11" s="2">
        <f>SUM(K3:K10)</f>
        <v>0</v>
      </c>
      <c r="L11" s="3"/>
      <c r="M11" s="2">
        <f>SUM(M3:M10)</f>
        <v>36</v>
      </c>
      <c r="N11" s="2">
        <f>SUM(N3:N10)</f>
        <v>361</v>
      </c>
      <c r="O11" s="2">
        <f>SUM(O3:O10)</f>
        <v>361</v>
      </c>
      <c r="P11" s="2">
        <f>SUM(P3:P10)</f>
        <v>0</v>
      </c>
      <c r="Q11" s="3"/>
      <c r="R11" s="2">
        <f>SUM(R3:R10)</f>
        <v>36</v>
      </c>
      <c r="S11" s="2">
        <f>SUM(S3:S10)</f>
        <v>414</v>
      </c>
      <c r="T11" s="2">
        <f>SUM(T3:T10)</f>
        <v>414</v>
      </c>
      <c r="U11" s="2">
        <f>SUM(U3:U10)</f>
        <v>0</v>
      </c>
      <c r="V11" s="3"/>
      <c r="W11" s="2">
        <f>SUM(W3:W10)</f>
        <v>36</v>
      </c>
      <c r="X11" s="2">
        <f>SUM(X3:X10)</f>
        <v>344</v>
      </c>
      <c r="Y11" s="2">
        <f>SUM(Y3:Y10)</f>
        <v>344</v>
      </c>
      <c r="Z11" s="2">
        <f>SUM(Z3:Z10)</f>
        <v>0</v>
      </c>
      <c r="AA11" s="3"/>
      <c r="AB11" s="2">
        <f>SUM(AB3:AB10)</f>
        <v>36</v>
      </c>
      <c r="AC11" s="2">
        <f>SUM(AC3:AC10)</f>
        <v>397</v>
      </c>
      <c r="AD11" s="2">
        <f>SUM(AD3:AD10)</f>
        <v>397</v>
      </c>
      <c r="AE11" s="2">
        <f>SUM(AE3:AE10)</f>
        <v>0</v>
      </c>
      <c r="AF11" s="3"/>
      <c r="AG11" s="2">
        <f>SUM(AG3:AG10)</f>
        <v>36</v>
      </c>
      <c r="AH11" s="2">
        <f>SUM(AH3:AH10)</f>
        <v>373</v>
      </c>
      <c r="AI11" s="2">
        <f>SUM(AI3:AI10)</f>
        <v>373</v>
      </c>
      <c r="AJ11" s="2">
        <f>SUM(AJ3:AJ10)</f>
        <v>0</v>
      </c>
      <c r="AK11" s="3"/>
      <c r="AL11" s="2">
        <f>SUM(AL3:AL10)</f>
        <v>252</v>
      </c>
      <c r="AM11" s="2">
        <f>SUM(AM3:AM10)</f>
        <v>2656</v>
      </c>
      <c r="AN11" s="2">
        <f>SUM(AN3:AN10)</f>
        <v>2656</v>
      </c>
      <c r="AO11" s="2">
        <f>SUM(AO3:AO10)</f>
        <v>0</v>
      </c>
      <c r="AR11" s="3"/>
      <c r="AS11" s="2">
        <f>SUM(AS3:AS10)</f>
        <v>252</v>
      </c>
      <c r="AT11" s="2">
        <f>SUM(AT3:AT10)</f>
        <v>2656</v>
      </c>
      <c r="AU11" s="2">
        <f>SUM(AU3:AU10)</f>
        <v>2656</v>
      </c>
      <c r="AV11" s="2">
        <f>SUM(AV3:AV10)</f>
        <v>0</v>
      </c>
    </row>
    <row r="12" spans="1:75" x14ac:dyDescent="0.25">
      <c r="C12" s="4">
        <v>36</v>
      </c>
      <c r="D12" s="4"/>
      <c r="E12" s="4"/>
      <c r="F12" s="4"/>
      <c r="H12" s="4">
        <v>36</v>
      </c>
      <c r="I12" s="4"/>
      <c r="J12" s="4"/>
      <c r="K12" s="4"/>
      <c r="M12" s="4">
        <v>36</v>
      </c>
      <c r="N12" s="4"/>
      <c r="O12" s="4"/>
      <c r="P12" s="4"/>
      <c r="R12" s="4">
        <v>36</v>
      </c>
      <c r="S12" s="4"/>
      <c r="T12" s="4"/>
      <c r="U12" s="4"/>
      <c r="W12" s="4">
        <v>36</v>
      </c>
      <c r="X12" s="4"/>
      <c r="Y12" s="4"/>
      <c r="Z12" s="4"/>
      <c r="AB12" s="4">
        <v>36</v>
      </c>
      <c r="AC12" s="4"/>
      <c r="AD12" s="4"/>
      <c r="AE12" s="4"/>
      <c r="AG12" s="4">
        <v>36</v>
      </c>
      <c r="AH12" s="4"/>
      <c r="AI12" s="4"/>
      <c r="AJ12" s="4"/>
      <c r="AL12" s="27">
        <f>7*36</f>
        <v>252</v>
      </c>
      <c r="AM12" s="4"/>
      <c r="AN12" s="4"/>
      <c r="AO12" s="4"/>
      <c r="AS12" s="27">
        <f>7*36</f>
        <v>252</v>
      </c>
      <c r="AT12" s="4"/>
      <c r="AU12" s="4"/>
      <c r="AV12" s="4"/>
    </row>
    <row r="13" spans="1:75" s="15" customFormat="1" x14ac:dyDescent="0.25">
      <c r="A13"/>
      <c r="B13" s="1"/>
      <c r="C13" s="4"/>
      <c r="D13" s="4"/>
      <c r="E13" s="4"/>
      <c r="F13" s="4"/>
      <c r="G13" s="1"/>
      <c r="H13" s="4"/>
      <c r="I13" s="4"/>
      <c r="J13" s="4"/>
      <c r="K13" s="4"/>
      <c r="L13" s="16"/>
      <c r="M13" s="17"/>
      <c r="N13" s="17"/>
      <c r="O13" s="4"/>
      <c r="P13" s="4"/>
      <c r="Q13" s="1"/>
      <c r="R13" s="4"/>
      <c r="S13" s="4"/>
      <c r="T13" s="4"/>
      <c r="U13" s="4"/>
      <c r="V13" s="1"/>
      <c r="W13" s="4"/>
      <c r="X13" s="4"/>
      <c r="Y13" s="4"/>
      <c r="Z13" s="4"/>
      <c r="AA13" s="1"/>
      <c r="AB13" s="4"/>
      <c r="AC13" s="4"/>
      <c r="AD13" s="4"/>
      <c r="AE13" s="4"/>
      <c r="AF13" s="1"/>
      <c r="AG13" s="4"/>
      <c r="AH13" s="4"/>
      <c r="AI13" s="4"/>
      <c r="AJ13" s="4"/>
      <c r="AK13" s="1"/>
      <c r="AL13" s="1"/>
      <c r="AM13" s="1"/>
      <c r="AN13" s="4"/>
      <c r="AO13" s="4"/>
      <c r="AP13"/>
      <c r="AQ13" s="2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</row>
    <row r="14" spans="1:75" x14ac:dyDescent="0.25">
      <c r="C14" s="4"/>
      <c r="D14" s="4"/>
      <c r="E14" s="4"/>
      <c r="F14" s="4"/>
      <c r="H14" s="4"/>
      <c r="I14" s="4"/>
      <c r="J14" s="4"/>
      <c r="K14" s="4"/>
      <c r="M14" s="4"/>
      <c r="N14" s="4"/>
      <c r="O14" s="4"/>
      <c r="P14" s="4"/>
      <c r="R14" s="4"/>
      <c r="S14" s="4"/>
      <c r="T14" s="4"/>
      <c r="U14" s="4"/>
      <c r="W14" s="4"/>
      <c r="X14" s="4"/>
      <c r="Y14" s="4"/>
      <c r="Z14" s="4"/>
      <c r="AB14" s="4"/>
      <c r="AC14" s="4"/>
      <c r="AD14" s="4"/>
      <c r="AE14" s="4"/>
      <c r="AG14" s="4"/>
      <c r="AH14" s="4"/>
      <c r="AI14" s="4"/>
      <c r="AJ14" s="4"/>
      <c r="AL14" s="4"/>
      <c r="AM14" s="4"/>
      <c r="AN14" s="4"/>
      <c r="AO14" s="4"/>
    </row>
    <row r="15" spans="1:75" x14ac:dyDescent="0.25">
      <c r="C15" s="4"/>
      <c r="D15" s="4"/>
      <c r="E15" s="4"/>
      <c r="F15" s="4"/>
      <c r="H15" s="4"/>
      <c r="I15" s="4"/>
      <c r="J15" s="4"/>
      <c r="K15" s="4"/>
      <c r="M15" s="4"/>
      <c r="N15" s="4"/>
      <c r="O15" s="4"/>
      <c r="P15" s="4"/>
      <c r="R15" s="4"/>
      <c r="S15" s="4"/>
      <c r="T15" s="4"/>
      <c r="U15" s="4"/>
      <c r="W15" s="4"/>
      <c r="X15" s="4"/>
      <c r="Y15" s="4"/>
      <c r="Z15" s="4"/>
      <c r="AB15" s="4"/>
      <c r="AC15" s="4"/>
      <c r="AD15" s="4"/>
      <c r="AE15" s="4"/>
      <c r="AG15" s="4"/>
      <c r="AH15" s="4"/>
      <c r="AI15" s="4"/>
      <c r="AJ15" s="4"/>
      <c r="AL15" s="4"/>
      <c r="AM15" s="4"/>
      <c r="AN15" s="4"/>
      <c r="AO15" s="4"/>
    </row>
    <row r="16" spans="1:75" x14ac:dyDescent="0.25">
      <c r="C16" s="4"/>
      <c r="D16" s="4"/>
      <c r="E16" s="4"/>
      <c r="F16" s="4"/>
      <c r="H16" s="4"/>
      <c r="I16" s="4"/>
      <c r="J16" s="4"/>
      <c r="K16" s="4"/>
      <c r="M16" s="4"/>
      <c r="N16" s="4"/>
      <c r="O16" s="4"/>
      <c r="P16" s="4"/>
      <c r="R16" s="4"/>
      <c r="S16" s="4"/>
      <c r="T16" s="4"/>
      <c r="U16" s="4"/>
      <c r="W16" s="4"/>
      <c r="X16" s="4"/>
      <c r="Y16" s="4"/>
      <c r="Z16" s="4"/>
      <c r="AB16" s="4"/>
      <c r="AC16" s="4"/>
      <c r="AD16" s="4"/>
      <c r="AE16" s="4"/>
      <c r="AG16" s="4"/>
      <c r="AH16" s="4"/>
      <c r="AI16" s="4"/>
      <c r="AJ16" s="4"/>
      <c r="AL16" s="4"/>
      <c r="AM16" s="4"/>
      <c r="AN16" s="4"/>
      <c r="AO16" s="4"/>
    </row>
    <row r="17" spans="2:49" ht="16.5" thickBot="1" x14ac:dyDescent="0.3">
      <c r="C17" s="4"/>
      <c r="D17" s="4"/>
      <c r="E17" s="4"/>
      <c r="F17" s="4"/>
      <c r="H17" s="4"/>
      <c r="I17" s="4"/>
      <c r="J17" s="4"/>
      <c r="K17" s="4"/>
      <c r="M17" s="4"/>
      <c r="N17" s="4"/>
      <c r="O17" s="4"/>
      <c r="P17" s="4"/>
      <c r="R17" s="4"/>
      <c r="S17" s="4"/>
      <c r="T17" s="4"/>
      <c r="U17" s="4"/>
      <c r="W17" s="4"/>
      <c r="X17" s="4"/>
      <c r="Y17" s="4"/>
      <c r="Z17" s="4"/>
      <c r="AB17" s="4"/>
      <c r="AC17" s="4"/>
      <c r="AD17" s="4"/>
      <c r="AE17" s="4"/>
      <c r="AG17" s="4"/>
      <c r="AH17" s="4"/>
      <c r="AI17" s="4"/>
      <c r="AJ17" s="4"/>
      <c r="AL17" s="4"/>
      <c r="AM17" s="4"/>
      <c r="AN17" s="4"/>
      <c r="AO17" s="4"/>
    </row>
    <row r="18" spans="2:49" ht="16.5" thickBot="1" x14ac:dyDescent="0.3">
      <c r="B18" s="5" t="s">
        <v>21</v>
      </c>
      <c r="D18" s="11" t="s">
        <v>15</v>
      </c>
      <c r="E18" s="12"/>
      <c r="G18" s="5" t="s">
        <v>21</v>
      </c>
      <c r="I18" s="11" t="s">
        <v>16</v>
      </c>
      <c r="J18" s="12"/>
      <c r="L18" s="5" t="s">
        <v>21</v>
      </c>
      <c r="N18" s="11" t="s">
        <v>17</v>
      </c>
      <c r="O18" s="12"/>
      <c r="Q18" s="5" t="s">
        <v>21</v>
      </c>
      <c r="S18" s="11" t="s">
        <v>10</v>
      </c>
      <c r="T18" s="12"/>
      <c r="V18" s="5" t="s">
        <v>21</v>
      </c>
      <c r="X18" s="11" t="s">
        <v>18</v>
      </c>
      <c r="Y18" s="12"/>
      <c r="AA18" s="5" t="s">
        <v>21</v>
      </c>
      <c r="AD18" s="12"/>
      <c r="AF18" s="5" t="s">
        <v>21</v>
      </c>
      <c r="AH18" s="11" t="s">
        <v>20</v>
      </c>
      <c r="AI18" s="12"/>
      <c r="AK18" s="5" t="s">
        <v>21</v>
      </c>
      <c r="AM18" s="11" t="s">
        <v>30</v>
      </c>
      <c r="AN18" s="12"/>
      <c r="AR18" s="5" t="s">
        <v>21</v>
      </c>
      <c r="AS18" s="1"/>
      <c r="AT18" s="55" t="s">
        <v>31</v>
      </c>
      <c r="AU18" s="56"/>
      <c r="AV18" s="57"/>
    </row>
    <row r="19" spans="2:49" x14ac:dyDescent="0.25">
      <c r="B19" s="20" t="s">
        <v>0</v>
      </c>
      <c r="C19" s="9" t="s">
        <v>28</v>
      </c>
      <c r="D19" s="10" t="s">
        <v>1</v>
      </c>
      <c r="E19" s="10" t="s">
        <v>2</v>
      </c>
      <c r="F19" s="9" t="s">
        <v>3</v>
      </c>
      <c r="G19" s="20" t="s">
        <v>0</v>
      </c>
      <c r="H19" s="9" t="s">
        <v>28</v>
      </c>
      <c r="I19" s="10" t="s">
        <v>1</v>
      </c>
      <c r="J19" s="10" t="s">
        <v>2</v>
      </c>
      <c r="K19" s="9" t="s">
        <v>3</v>
      </c>
      <c r="L19" s="20" t="s">
        <v>0</v>
      </c>
      <c r="M19" s="9" t="s">
        <v>28</v>
      </c>
      <c r="N19" s="10" t="s">
        <v>1</v>
      </c>
      <c r="O19" s="10" t="s">
        <v>2</v>
      </c>
      <c r="P19" s="9" t="s">
        <v>3</v>
      </c>
      <c r="Q19" s="20" t="s">
        <v>0</v>
      </c>
      <c r="R19" s="9" t="s">
        <v>28</v>
      </c>
      <c r="S19" s="10" t="s">
        <v>1</v>
      </c>
      <c r="T19" s="10" t="s">
        <v>2</v>
      </c>
      <c r="U19" s="9" t="s">
        <v>3</v>
      </c>
      <c r="V19" s="20" t="s">
        <v>0</v>
      </c>
      <c r="W19" s="9" t="s">
        <v>28</v>
      </c>
      <c r="X19" s="10" t="s">
        <v>1</v>
      </c>
      <c r="Y19" s="10" t="s">
        <v>2</v>
      </c>
      <c r="Z19" s="9" t="s">
        <v>3</v>
      </c>
      <c r="AA19" s="20" t="s">
        <v>0</v>
      </c>
      <c r="AB19" s="9" t="s">
        <v>28</v>
      </c>
      <c r="AC19" s="10" t="s">
        <v>1</v>
      </c>
      <c r="AD19" s="10" t="s">
        <v>2</v>
      </c>
      <c r="AE19" s="9" t="s">
        <v>3</v>
      </c>
      <c r="AF19" s="20" t="s">
        <v>0</v>
      </c>
      <c r="AG19" s="9" t="s">
        <v>28</v>
      </c>
      <c r="AH19" s="10" t="s">
        <v>1</v>
      </c>
      <c r="AI19" s="10" t="s">
        <v>2</v>
      </c>
      <c r="AJ19" s="9" t="s">
        <v>3</v>
      </c>
      <c r="AK19" s="20" t="s">
        <v>0</v>
      </c>
      <c r="AL19" s="9" t="s">
        <v>28</v>
      </c>
      <c r="AM19" s="10" t="s">
        <v>1</v>
      </c>
      <c r="AN19" s="10" t="s">
        <v>2</v>
      </c>
      <c r="AO19" s="9" t="s">
        <v>3</v>
      </c>
      <c r="AP19" s="24" t="s">
        <v>9</v>
      </c>
      <c r="AR19" s="20" t="s">
        <v>0</v>
      </c>
      <c r="AS19" s="9" t="s">
        <v>28</v>
      </c>
      <c r="AT19" s="10" t="s">
        <v>1</v>
      </c>
      <c r="AU19" s="10" t="s">
        <v>2</v>
      </c>
      <c r="AV19" s="10" t="s">
        <v>3</v>
      </c>
      <c r="AW19" s="24" t="s">
        <v>9</v>
      </c>
    </row>
    <row r="20" spans="2:49" x14ac:dyDescent="0.25">
      <c r="B20" s="21" t="s">
        <v>4</v>
      </c>
      <c r="C20" s="2">
        <v>9</v>
      </c>
      <c r="D20" s="2">
        <v>72</v>
      </c>
      <c r="E20" s="2">
        <v>43</v>
      </c>
      <c r="F20" s="2">
        <f t="shared" ref="F20:F27" si="14">+D20-E20</f>
        <v>29</v>
      </c>
      <c r="G20" s="21" t="s">
        <v>4</v>
      </c>
      <c r="H20" s="2">
        <v>1</v>
      </c>
      <c r="I20" s="2">
        <v>54</v>
      </c>
      <c r="J20" s="2">
        <v>61</v>
      </c>
      <c r="K20" s="2">
        <f t="shared" ref="K20:K27" si="15">+I20-J20</f>
        <v>-7</v>
      </c>
      <c r="L20" s="21" t="s">
        <v>4</v>
      </c>
      <c r="M20" s="2">
        <v>1</v>
      </c>
      <c r="N20" s="2">
        <v>55</v>
      </c>
      <c r="O20" s="2">
        <v>69</v>
      </c>
      <c r="P20" s="2">
        <f t="shared" ref="P20:P27" si="16">+N20-O20</f>
        <v>-14</v>
      </c>
      <c r="Q20" s="21" t="s">
        <v>4</v>
      </c>
      <c r="R20" s="2">
        <v>9</v>
      </c>
      <c r="S20" s="2">
        <v>68</v>
      </c>
      <c r="T20" s="2">
        <v>43</v>
      </c>
      <c r="U20" s="2">
        <f t="shared" ref="U20:U27" si="17">+S20-T20</f>
        <v>25</v>
      </c>
      <c r="V20" s="21" t="s">
        <v>4</v>
      </c>
      <c r="W20" s="2">
        <v>9</v>
      </c>
      <c r="X20" s="2">
        <v>0</v>
      </c>
      <c r="Y20" s="2">
        <v>0</v>
      </c>
      <c r="Z20" s="2">
        <f t="shared" ref="Z20:Z27" si="18">+X20-Y20</f>
        <v>0</v>
      </c>
      <c r="AA20" s="21" t="s">
        <v>4</v>
      </c>
      <c r="AB20" s="2"/>
      <c r="AC20" s="2"/>
      <c r="AD20" s="2"/>
      <c r="AE20" s="2">
        <f t="shared" ref="AE20:AE27" si="19">+AC20-AD20</f>
        <v>0</v>
      </c>
      <c r="AF20" s="21" t="s">
        <v>4</v>
      </c>
      <c r="AG20" s="2"/>
      <c r="AH20" s="2"/>
      <c r="AI20" s="2"/>
      <c r="AJ20" s="2">
        <f t="shared" ref="AJ20:AJ27" si="20">+AH20-AI20</f>
        <v>0</v>
      </c>
      <c r="AK20" s="21" t="s">
        <v>4</v>
      </c>
      <c r="AL20" s="2">
        <f t="shared" ref="AL20:AO27" si="21">+C20+H20+M20+R20+W20+AB20+AG20</f>
        <v>29</v>
      </c>
      <c r="AM20" s="2">
        <f t="shared" si="21"/>
        <v>249</v>
      </c>
      <c r="AN20" s="2">
        <f t="shared" si="21"/>
        <v>216</v>
      </c>
      <c r="AO20" s="2">
        <f t="shared" si="21"/>
        <v>33</v>
      </c>
      <c r="AP20" s="19">
        <f>+AM20/AN20</f>
        <v>1.1527777777777777</v>
      </c>
      <c r="AQ20" s="18"/>
      <c r="AR20" s="51" t="str">
        <f>+AK25</f>
        <v>Waves Caloundra</v>
      </c>
      <c r="AS20" s="20">
        <f t="shared" ref="AS20:AW20" si="22">+AL25</f>
        <v>41</v>
      </c>
      <c r="AT20" s="20">
        <f t="shared" si="22"/>
        <v>327</v>
      </c>
      <c r="AU20" s="20">
        <f t="shared" si="22"/>
        <v>258</v>
      </c>
      <c r="AV20" s="20">
        <f t="shared" si="22"/>
        <v>69</v>
      </c>
      <c r="AW20" s="42">
        <f t="shared" si="22"/>
        <v>1.2674418604651163</v>
      </c>
    </row>
    <row r="21" spans="2:49" x14ac:dyDescent="0.25">
      <c r="B21" s="21" t="s">
        <v>5</v>
      </c>
      <c r="C21" s="2">
        <v>0</v>
      </c>
      <c r="D21" s="2">
        <v>43</v>
      </c>
      <c r="E21" s="2">
        <v>72</v>
      </c>
      <c r="F21" s="2">
        <f t="shared" si="14"/>
        <v>-29</v>
      </c>
      <c r="G21" s="21" t="s">
        <v>5</v>
      </c>
      <c r="H21" s="2">
        <v>7</v>
      </c>
      <c r="I21" s="2">
        <v>65</v>
      </c>
      <c r="J21" s="2">
        <v>55</v>
      </c>
      <c r="K21" s="2">
        <f t="shared" si="15"/>
        <v>10</v>
      </c>
      <c r="L21" s="21" t="s">
        <v>5</v>
      </c>
      <c r="M21" s="2">
        <v>9</v>
      </c>
      <c r="N21" s="2">
        <v>0</v>
      </c>
      <c r="O21" s="2">
        <v>0</v>
      </c>
      <c r="P21" s="2">
        <f t="shared" si="16"/>
        <v>0</v>
      </c>
      <c r="Q21" s="21" t="s">
        <v>5</v>
      </c>
      <c r="R21" s="2">
        <v>1</v>
      </c>
      <c r="S21" s="2">
        <v>55</v>
      </c>
      <c r="T21" s="2">
        <v>61</v>
      </c>
      <c r="U21" s="2">
        <f t="shared" si="17"/>
        <v>-6</v>
      </c>
      <c r="V21" s="21" t="s">
        <v>5</v>
      </c>
      <c r="W21" s="2">
        <v>8</v>
      </c>
      <c r="X21" s="2">
        <v>58</v>
      </c>
      <c r="Y21" s="2">
        <v>56</v>
      </c>
      <c r="Z21" s="2">
        <f t="shared" si="18"/>
        <v>2</v>
      </c>
      <c r="AA21" s="21" t="s">
        <v>5</v>
      </c>
      <c r="AB21" s="2"/>
      <c r="AC21" s="2"/>
      <c r="AD21" s="2"/>
      <c r="AE21" s="2">
        <f t="shared" si="19"/>
        <v>0</v>
      </c>
      <c r="AF21" s="21" t="s">
        <v>5</v>
      </c>
      <c r="AG21" s="2"/>
      <c r="AH21" s="2"/>
      <c r="AI21" s="2"/>
      <c r="AJ21" s="2">
        <f t="shared" si="20"/>
        <v>0</v>
      </c>
      <c r="AK21" s="21" t="s">
        <v>5</v>
      </c>
      <c r="AL21" s="2">
        <f t="shared" si="21"/>
        <v>25</v>
      </c>
      <c r="AM21" s="2">
        <f t="shared" si="21"/>
        <v>221</v>
      </c>
      <c r="AN21" s="2">
        <f t="shared" si="21"/>
        <v>244</v>
      </c>
      <c r="AO21" s="2">
        <f t="shared" si="21"/>
        <v>-23</v>
      </c>
      <c r="AP21" s="19">
        <f t="shared" ref="AP21:AP27" si="23">+AM21/AN21</f>
        <v>0.90573770491803274</v>
      </c>
      <c r="AQ21" s="18"/>
      <c r="AR21" s="51" t="str">
        <f>+AK20</f>
        <v>Club Kawana</v>
      </c>
      <c r="AS21" s="20">
        <f t="shared" ref="AS21:AW21" si="24">+AL20</f>
        <v>29</v>
      </c>
      <c r="AT21" s="20">
        <f t="shared" si="24"/>
        <v>249</v>
      </c>
      <c r="AU21" s="20">
        <f t="shared" si="24"/>
        <v>216</v>
      </c>
      <c r="AV21" s="20">
        <f t="shared" si="24"/>
        <v>33</v>
      </c>
      <c r="AW21" s="42">
        <f t="shared" si="24"/>
        <v>1.1527777777777777</v>
      </c>
    </row>
    <row r="22" spans="2:49" x14ac:dyDescent="0.25">
      <c r="B22" s="21" t="s">
        <v>32</v>
      </c>
      <c r="C22" s="14">
        <v>1</v>
      </c>
      <c r="D22" s="14">
        <v>44</v>
      </c>
      <c r="E22" s="14">
        <v>73</v>
      </c>
      <c r="F22" s="14">
        <f t="shared" si="14"/>
        <v>-29</v>
      </c>
      <c r="G22" s="21" t="s">
        <v>32</v>
      </c>
      <c r="H22" s="14">
        <v>8</v>
      </c>
      <c r="I22" s="14">
        <v>61</v>
      </c>
      <c r="J22" s="14">
        <v>54</v>
      </c>
      <c r="K22" s="14">
        <f t="shared" si="15"/>
        <v>7</v>
      </c>
      <c r="L22" s="21" t="s">
        <v>32</v>
      </c>
      <c r="M22" s="14">
        <v>8</v>
      </c>
      <c r="N22" s="14">
        <v>63</v>
      </c>
      <c r="O22" s="14">
        <v>55</v>
      </c>
      <c r="P22" s="14">
        <f t="shared" si="16"/>
        <v>8</v>
      </c>
      <c r="Q22" s="21" t="s">
        <v>32</v>
      </c>
      <c r="R22" s="14">
        <v>8</v>
      </c>
      <c r="S22" s="14">
        <v>61</v>
      </c>
      <c r="T22" s="14">
        <v>55</v>
      </c>
      <c r="U22" s="14">
        <f t="shared" si="17"/>
        <v>6</v>
      </c>
      <c r="V22" s="21" t="s">
        <v>32</v>
      </c>
      <c r="W22" s="14">
        <v>1.5</v>
      </c>
      <c r="X22" s="14">
        <v>58</v>
      </c>
      <c r="Y22" s="14">
        <v>69</v>
      </c>
      <c r="Z22" s="14">
        <f t="shared" si="18"/>
        <v>-11</v>
      </c>
      <c r="AA22" s="21" t="s">
        <v>32</v>
      </c>
      <c r="AB22" s="14"/>
      <c r="AC22" s="14"/>
      <c r="AD22" s="14"/>
      <c r="AE22" s="14">
        <f t="shared" si="19"/>
        <v>0</v>
      </c>
      <c r="AF22" s="21" t="s">
        <v>32</v>
      </c>
      <c r="AG22" s="14"/>
      <c r="AH22" s="14"/>
      <c r="AI22" s="14"/>
      <c r="AJ22" s="14">
        <f t="shared" si="20"/>
        <v>0</v>
      </c>
      <c r="AK22" s="21" t="s">
        <v>32</v>
      </c>
      <c r="AL22" s="2">
        <f t="shared" si="21"/>
        <v>26.5</v>
      </c>
      <c r="AM22" s="2">
        <f t="shared" si="21"/>
        <v>287</v>
      </c>
      <c r="AN22" s="2">
        <f t="shared" si="21"/>
        <v>306</v>
      </c>
      <c r="AO22" s="14">
        <f t="shared" si="21"/>
        <v>-19</v>
      </c>
      <c r="AP22" s="25">
        <f t="shared" si="23"/>
        <v>0.93790849673202614</v>
      </c>
      <c r="AQ22" s="26"/>
      <c r="AR22" s="65" t="str">
        <f>+AK23</f>
        <v>Coolum Beach</v>
      </c>
      <c r="AS22" s="41">
        <f t="shared" ref="AS22:AW22" si="25">+AL23</f>
        <v>27.5</v>
      </c>
      <c r="AT22" s="41">
        <f t="shared" si="25"/>
        <v>238</v>
      </c>
      <c r="AU22" s="41">
        <f t="shared" si="25"/>
        <v>216</v>
      </c>
      <c r="AV22" s="41">
        <f t="shared" si="25"/>
        <v>22</v>
      </c>
      <c r="AW22" s="43">
        <f t="shared" si="25"/>
        <v>1.1018518518518519</v>
      </c>
    </row>
    <row r="23" spans="2:49" x14ac:dyDescent="0.25">
      <c r="B23" s="21" t="s">
        <v>33</v>
      </c>
      <c r="C23" s="2">
        <v>8</v>
      </c>
      <c r="D23" s="2">
        <v>73</v>
      </c>
      <c r="E23" s="2">
        <v>44</v>
      </c>
      <c r="F23" s="2">
        <f t="shared" si="14"/>
        <v>29</v>
      </c>
      <c r="G23" s="21" t="s">
        <v>33</v>
      </c>
      <c r="H23" s="2">
        <v>0.5</v>
      </c>
      <c r="I23" s="2">
        <v>42</v>
      </c>
      <c r="J23" s="2">
        <v>64</v>
      </c>
      <c r="K23" s="2">
        <f t="shared" si="15"/>
        <v>-22</v>
      </c>
      <c r="L23" s="21" t="s">
        <v>33</v>
      </c>
      <c r="M23" s="2">
        <v>1</v>
      </c>
      <c r="N23" s="2">
        <v>54</v>
      </c>
      <c r="O23" s="2">
        <v>57</v>
      </c>
      <c r="P23" s="2">
        <f t="shared" si="16"/>
        <v>-3</v>
      </c>
      <c r="Q23" s="21" t="s">
        <v>33</v>
      </c>
      <c r="R23" s="2">
        <v>9</v>
      </c>
      <c r="S23" s="2">
        <v>0</v>
      </c>
      <c r="T23" s="2">
        <v>0</v>
      </c>
      <c r="U23" s="2">
        <f t="shared" si="17"/>
        <v>0</v>
      </c>
      <c r="V23" s="21" t="s">
        <v>33</v>
      </c>
      <c r="W23" s="2">
        <v>9</v>
      </c>
      <c r="X23" s="2">
        <v>69</v>
      </c>
      <c r="Y23" s="2">
        <v>51</v>
      </c>
      <c r="Z23" s="2">
        <f t="shared" si="18"/>
        <v>18</v>
      </c>
      <c r="AA23" s="21" t="s">
        <v>33</v>
      </c>
      <c r="AB23" s="2"/>
      <c r="AC23" s="2"/>
      <c r="AD23" s="2"/>
      <c r="AE23" s="2">
        <f t="shared" si="19"/>
        <v>0</v>
      </c>
      <c r="AF23" s="21" t="s">
        <v>33</v>
      </c>
      <c r="AG23" s="2"/>
      <c r="AH23" s="2"/>
      <c r="AI23" s="2"/>
      <c r="AJ23" s="2">
        <f t="shared" si="20"/>
        <v>0</v>
      </c>
      <c r="AK23" s="21" t="s">
        <v>33</v>
      </c>
      <c r="AL23" s="2">
        <f t="shared" si="21"/>
        <v>27.5</v>
      </c>
      <c r="AM23" s="2">
        <f t="shared" si="21"/>
        <v>238</v>
      </c>
      <c r="AN23" s="2">
        <f t="shared" si="21"/>
        <v>216</v>
      </c>
      <c r="AO23" s="2">
        <f t="shared" si="21"/>
        <v>22</v>
      </c>
      <c r="AP23" s="19">
        <f t="shared" si="23"/>
        <v>1.1018518518518519</v>
      </c>
      <c r="AQ23" s="18"/>
      <c r="AR23" s="65" t="str">
        <f>+AK22</f>
        <v>Club Mooloolaba</v>
      </c>
      <c r="AS23" s="41">
        <f t="shared" ref="AS23:AW23" si="26">+AL22</f>
        <v>26.5</v>
      </c>
      <c r="AT23" s="41">
        <f t="shared" si="26"/>
        <v>287</v>
      </c>
      <c r="AU23" s="41">
        <f t="shared" si="26"/>
        <v>306</v>
      </c>
      <c r="AV23" s="41">
        <f t="shared" si="26"/>
        <v>-19</v>
      </c>
      <c r="AW23" s="43">
        <f t="shared" si="26"/>
        <v>0.93790849673202614</v>
      </c>
    </row>
    <row r="24" spans="2:49" x14ac:dyDescent="0.25">
      <c r="B24" s="21" t="s">
        <v>12</v>
      </c>
      <c r="C24" s="2">
        <v>0</v>
      </c>
      <c r="D24" s="2">
        <v>44</v>
      </c>
      <c r="E24" s="2">
        <v>60</v>
      </c>
      <c r="F24" s="2">
        <f t="shared" si="14"/>
        <v>-16</v>
      </c>
      <c r="G24" s="21" t="s">
        <v>12</v>
      </c>
      <c r="H24" s="2">
        <v>9</v>
      </c>
      <c r="I24" s="2">
        <v>0</v>
      </c>
      <c r="J24" s="2">
        <v>0</v>
      </c>
      <c r="K24" s="2">
        <f t="shared" si="15"/>
        <v>0</v>
      </c>
      <c r="L24" s="21" t="s">
        <v>12</v>
      </c>
      <c r="M24" s="2">
        <v>8</v>
      </c>
      <c r="N24" s="2">
        <v>57</v>
      </c>
      <c r="O24" s="2">
        <v>54</v>
      </c>
      <c r="P24" s="2">
        <f t="shared" si="16"/>
        <v>3</v>
      </c>
      <c r="Q24" s="21" t="s">
        <v>12</v>
      </c>
      <c r="R24" s="2">
        <v>0</v>
      </c>
      <c r="S24" s="2">
        <v>43</v>
      </c>
      <c r="T24" s="2">
        <v>68</v>
      </c>
      <c r="U24" s="2">
        <f t="shared" si="17"/>
        <v>-25</v>
      </c>
      <c r="V24" s="21" t="s">
        <v>12</v>
      </c>
      <c r="W24" s="2">
        <v>1</v>
      </c>
      <c r="X24" s="2">
        <v>56</v>
      </c>
      <c r="Y24" s="2">
        <v>58</v>
      </c>
      <c r="Z24" s="2">
        <f t="shared" si="18"/>
        <v>-2</v>
      </c>
      <c r="AA24" s="21" t="s">
        <v>12</v>
      </c>
      <c r="AB24" s="2"/>
      <c r="AC24" s="2"/>
      <c r="AD24" s="2"/>
      <c r="AE24" s="2">
        <f t="shared" si="19"/>
        <v>0</v>
      </c>
      <c r="AF24" s="21" t="s">
        <v>12</v>
      </c>
      <c r="AG24" s="2"/>
      <c r="AH24" s="2"/>
      <c r="AI24" s="2"/>
      <c r="AJ24" s="2">
        <f t="shared" si="20"/>
        <v>0</v>
      </c>
      <c r="AK24" s="21" t="s">
        <v>12</v>
      </c>
      <c r="AL24" s="2">
        <f t="shared" si="21"/>
        <v>18</v>
      </c>
      <c r="AM24" s="2">
        <f t="shared" si="21"/>
        <v>200</v>
      </c>
      <c r="AN24" s="2">
        <f t="shared" si="21"/>
        <v>240</v>
      </c>
      <c r="AO24" s="2">
        <f t="shared" si="21"/>
        <v>-40</v>
      </c>
      <c r="AP24" s="19">
        <f t="shared" si="23"/>
        <v>0.83333333333333337</v>
      </c>
      <c r="AQ24" s="18"/>
      <c r="AR24" s="51" t="str">
        <f>+AK21</f>
        <v>Club Maroochy</v>
      </c>
      <c r="AS24" s="20">
        <f t="shared" ref="AS24:AW24" si="27">+AL21</f>
        <v>25</v>
      </c>
      <c r="AT24" s="20">
        <f t="shared" si="27"/>
        <v>221</v>
      </c>
      <c r="AU24" s="20">
        <f t="shared" si="27"/>
        <v>244</v>
      </c>
      <c r="AV24" s="20">
        <f t="shared" si="27"/>
        <v>-23</v>
      </c>
      <c r="AW24" s="42">
        <f t="shared" si="27"/>
        <v>0.90573770491803274</v>
      </c>
    </row>
    <row r="25" spans="2:49" x14ac:dyDescent="0.25">
      <c r="B25" s="22" t="s">
        <v>34</v>
      </c>
      <c r="C25" s="2">
        <v>9</v>
      </c>
      <c r="D25" s="2">
        <v>60</v>
      </c>
      <c r="E25" s="2">
        <v>44</v>
      </c>
      <c r="F25" s="2">
        <f t="shared" si="14"/>
        <v>16</v>
      </c>
      <c r="G25" s="22" t="s">
        <v>34</v>
      </c>
      <c r="H25" s="2">
        <v>8.5</v>
      </c>
      <c r="I25" s="2">
        <v>64</v>
      </c>
      <c r="J25" s="2">
        <v>42</v>
      </c>
      <c r="K25" s="2">
        <f t="shared" si="15"/>
        <v>22</v>
      </c>
      <c r="L25" s="22" t="s">
        <v>34</v>
      </c>
      <c r="M25" s="2">
        <v>8</v>
      </c>
      <c r="N25" s="2">
        <v>69</v>
      </c>
      <c r="O25" s="2">
        <v>55</v>
      </c>
      <c r="P25" s="2">
        <f t="shared" si="16"/>
        <v>14</v>
      </c>
      <c r="Q25" s="22" t="s">
        <v>34</v>
      </c>
      <c r="R25" s="2">
        <v>8</v>
      </c>
      <c r="S25" s="2">
        <v>65</v>
      </c>
      <c r="T25" s="2">
        <v>59</v>
      </c>
      <c r="U25" s="2">
        <f t="shared" si="17"/>
        <v>6</v>
      </c>
      <c r="V25" s="22" t="s">
        <v>34</v>
      </c>
      <c r="W25" s="2">
        <v>7.5</v>
      </c>
      <c r="X25" s="2">
        <v>69</v>
      </c>
      <c r="Y25" s="2">
        <v>58</v>
      </c>
      <c r="Z25" s="2">
        <f t="shared" si="18"/>
        <v>11</v>
      </c>
      <c r="AA25" s="22" t="s">
        <v>34</v>
      </c>
      <c r="AB25" s="2"/>
      <c r="AC25" s="2"/>
      <c r="AD25" s="2"/>
      <c r="AE25" s="2">
        <f t="shared" si="19"/>
        <v>0</v>
      </c>
      <c r="AF25" s="22" t="s">
        <v>34</v>
      </c>
      <c r="AG25" s="2"/>
      <c r="AH25" s="2"/>
      <c r="AI25" s="2"/>
      <c r="AJ25" s="2">
        <f t="shared" si="20"/>
        <v>0</v>
      </c>
      <c r="AK25" s="22" t="s">
        <v>34</v>
      </c>
      <c r="AL25" s="2">
        <f t="shared" si="21"/>
        <v>41</v>
      </c>
      <c r="AM25" s="2">
        <f t="shared" si="21"/>
        <v>327</v>
      </c>
      <c r="AN25" s="2">
        <f t="shared" si="21"/>
        <v>258</v>
      </c>
      <c r="AO25" s="2">
        <f t="shared" si="21"/>
        <v>69</v>
      </c>
      <c r="AP25" s="19">
        <f t="shared" si="23"/>
        <v>1.2674418604651163</v>
      </c>
      <c r="AQ25" s="18"/>
      <c r="AR25" s="51" t="str">
        <f>+AK24</f>
        <v>Tewantin</v>
      </c>
      <c r="AS25" s="20">
        <f t="shared" ref="AS25:AW25" si="28">+AL24</f>
        <v>18</v>
      </c>
      <c r="AT25" s="20">
        <f t="shared" si="28"/>
        <v>200</v>
      </c>
      <c r="AU25" s="20">
        <f t="shared" si="28"/>
        <v>240</v>
      </c>
      <c r="AV25" s="20">
        <f t="shared" si="28"/>
        <v>-40</v>
      </c>
      <c r="AW25" s="42">
        <f t="shared" si="28"/>
        <v>0.83333333333333337</v>
      </c>
    </row>
    <row r="26" spans="2:49" x14ac:dyDescent="0.25">
      <c r="B26" s="21" t="s">
        <v>6</v>
      </c>
      <c r="C26" s="2">
        <v>9</v>
      </c>
      <c r="D26" s="2">
        <v>0</v>
      </c>
      <c r="E26" s="2">
        <v>0</v>
      </c>
      <c r="F26" s="2">
        <f t="shared" si="14"/>
        <v>0</v>
      </c>
      <c r="G26" s="21" t="s">
        <v>6</v>
      </c>
      <c r="H26" s="2">
        <v>2</v>
      </c>
      <c r="I26" s="2">
        <v>55</v>
      </c>
      <c r="J26" s="2">
        <v>65</v>
      </c>
      <c r="K26" s="2">
        <f t="shared" si="15"/>
        <v>-10</v>
      </c>
      <c r="L26" s="21" t="s">
        <v>6</v>
      </c>
      <c r="M26" s="2">
        <v>1</v>
      </c>
      <c r="N26" s="2">
        <v>55</v>
      </c>
      <c r="O26" s="2">
        <v>63</v>
      </c>
      <c r="P26" s="2">
        <f t="shared" si="16"/>
        <v>-8</v>
      </c>
      <c r="Q26" s="21" t="s">
        <v>6</v>
      </c>
      <c r="R26" s="2">
        <v>1</v>
      </c>
      <c r="S26" s="2">
        <v>59</v>
      </c>
      <c r="T26" s="2">
        <v>65</v>
      </c>
      <c r="U26" s="2">
        <f t="shared" si="17"/>
        <v>-6</v>
      </c>
      <c r="V26" s="21" t="s">
        <v>6</v>
      </c>
      <c r="W26" s="2">
        <v>0</v>
      </c>
      <c r="X26" s="2">
        <v>51</v>
      </c>
      <c r="Y26" s="2">
        <v>69</v>
      </c>
      <c r="Z26" s="2">
        <f t="shared" si="18"/>
        <v>-18</v>
      </c>
      <c r="AA26" s="21" t="s">
        <v>6</v>
      </c>
      <c r="AB26" s="2"/>
      <c r="AC26" s="2"/>
      <c r="AD26" s="2"/>
      <c r="AE26" s="2">
        <f t="shared" si="19"/>
        <v>0</v>
      </c>
      <c r="AF26" s="21" t="s">
        <v>6</v>
      </c>
      <c r="AG26" s="2"/>
      <c r="AH26" s="2"/>
      <c r="AI26" s="2"/>
      <c r="AJ26" s="2">
        <f t="shared" si="20"/>
        <v>0</v>
      </c>
      <c r="AK26" s="21" t="s">
        <v>6</v>
      </c>
      <c r="AL26" s="2">
        <f t="shared" si="21"/>
        <v>13</v>
      </c>
      <c r="AM26" s="2">
        <f t="shared" si="21"/>
        <v>220</v>
      </c>
      <c r="AN26" s="2">
        <f t="shared" si="21"/>
        <v>262</v>
      </c>
      <c r="AO26" s="2">
        <f t="shared" si="21"/>
        <v>-42</v>
      </c>
      <c r="AP26" s="19">
        <f t="shared" si="23"/>
        <v>0.83969465648854957</v>
      </c>
      <c r="AQ26" s="18"/>
      <c r="AR26" s="51" t="str">
        <f>+AK26</f>
        <v>Woombye</v>
      </c>
      <c r="AS26" s="20">
        <f t="shared" ref="AS26:AW26" si="29">+AL26</f>
        <v>13</v>
      </c>
      <c r="AT26" s="20">
        <f t="shared" si="29"/>
        <v>220</v>
      </c>
      <c r="AU26" s="20">
        <f t="shared" si="29"/>
        <v>262</v>
      </c>
      <c r="AV26" s="20">
        <f t="shared" si="29"/>
        <v>-42</v>
      </c>
      <c r="AW26" s="42">
        <f t="shared" si="29"/>
        <v>0.83969465648854957</v>
      </c>
    </row>
    <row r="27" spans="2:49" x14ac:dyDescent="0.25">
      <c r="B27" s="22"/>
      <c r="C27" s="2"/>
      <c r="D27" s="2"/>
      <c r="E27" s="2"/>
      <c r="F27" s="2">
        <f t="shared" si="14"/>
        <v>0</v>
      </c>
      <c r="G27" s="22"/>
      <c r="H27" s="2"/>
      <c r="I27" s="2"/>
      <c r="J27" s="2"/>
      <c r="K27" s="2">
        <f t="shared" si="15"/>
        <v>0</v>
      </c>
      <c r="L27" s="22"/>
      <c r="M27" s="2"/>
      <c r="N27" s="2"/>
      <c r="O27" s="2"/>
      <c r="P27" s="2">
        <f t="shared" si="16"/>
        <v>0</v>
      </c>
      <c r="Q27" s="22"/>
      <c r="R27" s="2"/>
      <c r="S27" s="2"/>
      <c r="T27" s="2"/>
      <c r="U27" s="2">
        <f t="shared" si="17"/>
        <v>0</v>
      </c>
      <c r="V27" s="22"/>
      <c r="W27" s="2"/>
      <c r="X27" s="2"/>
      <c r="Y27" s="2"/>
      <c r="Z27" s="2">
        <f t="shared" si="18"/>
        <v>0</v>
      </c>
      <c r="AA27" s="22"/>
      <c r="AB27" s="2"/>
      <c r="AC27" s="2"/>
      <c r="AD27" s="2"/>
      <c r="AE27" s="2">
        <f t="shared" si="19"/>
        <v>0</v>
      </c>
      <c r="AF27" s="22"/>
      <c r="AG27" s="2"/>
      <c r="AH27" s="2"/>
      <c r="AI27" s="2"/>
      <c r="AJ27" s="2">
        <f t="shared" si="20"/>
        <v>0</v>
      </c>
      <c r="AK27" s="22"/>
      <c r="AL27" s="2"/>
      <c r="AM27" s="2"/>
      <c r="AN27" s="2"/>
      <c r="AO27" s="2">
        <f t="shared" si="21"/>
        <v>0</v>
      </c>
      <c r="AP27" s="19" t="e">
        <f t="shared" si="23"/>
        <v>#DIV/0!</v>
      </c>
      <c r="AQ27" s="18"/>
      <c r="AR27" s="21"/>
      <c r="AS27" s="2"/>
      <c r="AT27" s="2"/>
      <c r="AU27" s="2"/>
      <c r="AV27" s="2"/>
      <c r="AW27" s="2"/>
    </row>
    <row r="28" spans="2:49" x14ac:dyDescent="0.25">
      <c r="C28" s="2">
        <v>18</v>
      </c>
      <c r="D28" s="2">
        <v>117</v>
      </c>
      <c r="E28" s="2">
        <v>117</v>
      </c>
      <c r="F28" s="2">
        <f>SUM(F20:F27)</f>
        <v>0</v>
      </c>
      <c r="H28" s="2">
        <f>SUM(H20:H27)</f>
        <v>36</v>
      </c>
      <c r="I28" s="2">
        <f>SUM(I20:I27)</f>
        <v>341</v>
      </c>
      <c r="J28" s="2">
        <f>SUM(J20:J27)</f>
        <v>341</v>
      </c>
      <c r="K28" s="2">
        <f>SUM(K20:K27)</f>
        <v>0</v>
      </c>
      <c r="M28" s="2">
        <f>SUM(M20:M27)</f>
        <v>36</v>
      </c>
      <c r="N28" s="2">
        <f>SUM(N20:N27)</f>
        <v>353</v>
      </c>
      <c r="O28" s="2">
        <f>SUM(O20:O27)</f>
        <v>353</v>
      </c>
      <c r="P28" s="2">
        <f>SUM(P20:P27)</f>
        <v>0</v>
      </c>
      <c r="R28" s="2">
        <f>SUM(R20:R27)</f>
        <v>36</v>
      </c>
      <c r="S28" s="2">
        <f>SUM(S20:S27)</f>
        <v>351</v>
      </c>
      <c r="T28" s="2">
        <f>SUM(T20:T27)</f>
        <v>351</v>
      </c>
      <c r="U28" s="2">
        <f>SUM(U20:U27)</f>
        <v>0</v>
      </c>
      <c r="W28" s="2">
        <f>SUM(W20:W27)</f>
        <v>36</v>
      </c>
      <c r="X28" s="2">
        <f>SUM(X20:X27)</f>
        <v>361</v>
      </c>
      <c r="Y28" s="2">
        <f>SUM(Y20:Y27)</f>
        <v>361</v>
      </c>
      <c r="Z28" s="2">
        <f>SUM(Z20:Z27)</f>
        <v>0</v>
      </c>
      <c r="AB28" s="2">
        <f>SUM(AB20:AB27)</f>
        <v>0</v>
      </c>
      <c r="AC28" s="2">
        <f>SUM(AC20:AC27)</f>
        <v>0</v>
      </c>
      <c r="AD28" s="2">
        <f>SUM(AD20:AD27)</f>
        <v>0</v>
      </c>
      <c r="AE28" s="2">
        <f>SUM(AE20:AE27)</f>
        <v>0</v>
      </c>
      <c r="AG28" s="2">
        <f>SUM(AG20:AG27)</f>
        <v>0</v>
      </c>
      <c r="AH28" s="2">
        <f>SUM(AH20:AH27)</f>
        <v>0</v>
      </c>
      <c r="AI28" s="2">
        <f>SUM(AI20:AI27)</f>
        <v>0</v>
      </c>
      <c r="AJ28" s="2">
        <f>SUM(AJ20:AJ27)</f>
        <v>0</v>
      </c>
      <c r="AL28" s="2">
        <f>SUM(AL20:AL27)</f>
        <v>180</v>
      </c>
      <c r="AM28" s="2">
        <f>SUM(AM20:AM27)</f>
        <v>1742</v>
      </c>
      <c r="AN28" s="2">
        <f>SUM(AN20:AN27)</f>
        <v>1742</v>
      </c>
      <c r="AO28" s="2">
        <f>SUM(AO20:AO27)</f>
        <v>0</v>
      </c>
      <c r="AS28" s="2">
        <f>SUM(AS20:AS27)</f>
        <v>180</v>
      </c>
      <c r="AT28" s="2">
        <f>SUM(AT20:AT27)</f>
        <v>1742</v>
      </c>
      <c r="AU28" s="2">
        <f>SUM(AU20:AU27)</f>
        <v>1742</v>
      </c>
      <c r="AV28" s="2">
        <f>SUM(AV20:AV27)</f>
        <v>0</v>
      </c>
    </row>
    <row r="29" spans="2:49" x14ac:dyDescent="0.25">
      <c r="C29" s="4">
        <v>36</v>
      </c>
      <c r="D29" s="4"/>
      <c r="E29" s="4"/>
      <c r="F29" s="4"/>
      <c r="H29" s="4">
        <v>36</v>
      </c>
      <c r="I29" s="4"/>
      <c r="J29" s="4"/>
      <c r="K29" s="4"/>
      <c r="M29" s="4">
        <v>36</v>
      </c>
      <c r="N29" s="4"/>
      <c r="O29" s="4"/>
      <c r="P29" s="4"/>
      <c r="R29" s="4">
        <v>36</v>
      </c>
      <c r="S29" s="4"/>
      <c r="T29" s="4"/>
      <c r="U29" s="4"/>
      <c r="W29" s="27">
        <v>36</v>
      </c>
      <c r="X29" s="27"/>
      <c r="Y29" s="27"/>
      <c r="Z29" s="4"/>
      <c r="AB29" s="4">
        <v>36</v>
      </c>
      <c r="AC29" s="4"/>
      <c r="AD29" s="4"/>
      <c r="AE29" s="4"/>
      <c r="AG29" s="4">
        <v>36</v>
      </c>
      <c r="AH29" s="4"/>
      <c r="AI29" s="4"/>
      <c r="AJ29" s="4"/>
      <c r="AL29" s="4">
        <f>7*36</f>
        <v>252</v>
      </c>
      <c r="AM29" s="4"/>
      <c r="AN29" s="4"/>
      <c r="AO29" s="4"/>
      <c r="AS29" s="4">
        <f>7*36</f>
        <v>252</v>
      </c>
      <c r="AT29" s="4"/>
      <c r="AU29" s="4"/>
      <c r="AV29" s="4"/>
    </row>
    <row r="30" spans="2:49" x14ac:dyDescent="0.25">
      <c r="B30" s="1" t="s">
        <v>41</v>
      </c>
      <c r="C30" s="4"/>
      <c r="D30" s="4"/>
      <c r="E30" s="4"/>
      <c r="F30" s="4"/>
      <c r="G30" s="1" t="s">
        <v>42</v>
      </c>
      <c r="H30" s="4"/>
      <c r="I30" s="4"/>
      <c r="J30" s="4"/>
      <c r="K30" s="4"/>
      <c r="M30" s="4"/>
      <c r="N30" s="4"/>
      <c r="O30" s="4"/>
      <c r="P30" s="4"/>
      <c r="R30" s="4"/>
      <c r="S30" s="4"/>
      <c r="T30" s="4"/>
      <c r="U30" s="4"/>
      <c r="W30" s="27"/>
      <c r="X30" s="27"/>
      <c r="Y30" s="27"/>
      <c r="Z30" s="4"/>
      <c r="AB30" s="4"/>
      <c r="AC30" s="4"/>
      <c r="AD30" s="4"/>
      <c r="AE30" s="4"/>
      <c r="AG30" s="4"/>
      <c r="AH30" s="4"/>
      <c r="AI30" s="4"/>
      <c r="AJ30" s="4"/>
      <c r="AL30" s="4"/>
      <c r="AM30" s="4"/>
      <c r="AN30" s="4"/>
      <c r="AO30" s="4"/>
    </row>
    <row r="31" spans="2:49" ht="16.5" thickBot="1" x14ac:dyDescent="0.3">
      <c r="C31" s="4"/>
      <c r="D31" s="4"/>
      <c r="E31" s="4"/>
      <c r="F31" s="4"/>
      <c r="H31" s="4"/>
      <c r="I31" s="4"/>
      <c r="J31" s="4"/>
      <c r="K31" s="4"/>
      <c r="M31" s="4"/>
      <c r="N31" s="4"/>
      <c r="O31" s="4"/>
      <c r="P31" s="4"/>
      <c r="R31" s="4"/>
      <c r="S31" s="4"/>
      <c r="T31" s="4"/>
      <c r="U31" s="4"/>
      <c r="W31" s="27"/>
      <c r="X31" s="27"/>
      <c r="Y31" s="27"/>
      <c r="Z31" s="4"/>
      <c r="AB31" s="4"/>
      <c r="AC31" s="4"/>
      <c r="AD31" s="4"/>
      <c r="AE31" s="4"/>
      <c r="AG31" s="4"/>
      <c r="AH31" s="4"/>
      <c r="AI31" s="4"/>
      <c r="AJ31" s="4"/>
      <c r="AL31" s="4"/>
      <c r="AM31" s="4"/>
      <c r="AN31" s="4"/>
      <c r="AO31" s="4"/>
    </row>
    <row r="32" spans="2:49" ht="16.5" thickBot="1" x14ac:dyDescent="0.3">
      <c r="B32" s="28" t="s">
        <v>35</v>
      </c>
      <c r="C32" s="4"/>
      <c r="D32" s="11" t="s">
        <v>15</v>
      </c>
      <c r="E32" s="12"/>
      <c r="F32" s="4"/>
      <c r="G32" s="28" t="s">
        <v>35</v>
      </c>
      <c r="H32" s="4"/>
      <c r="I32" s="29" t="s">
        <v>16</v>
      </c>
      <c r="J32" s="20"/>
      <c r="K32" s="4"/>
      <c r="L32" s="28" t="s">
        <v>35</v>
      </c>
      <c r="M32" s="4"/>
      <c r="N32" s="29" t="s">
        <v>17</v>
      </c>
      <c r="O32" s="20"/>
      <c r="P32" s="4"/>
      <c r="Q32" s="28" t="s">
        <v>35</v>
      </c>
      <c r="R32" s="4"/>
      <c r="S32" s="29" t="s">
        <v>10</v>
      </c>
      <c r="T32" s="20"/>
      <c r="U32" s="4"/>
      <c r="V32" s="28" t="s">
        <v>35</v>
      </c>
      <c r="W32" s="27"/>
      <c r="X32" s="29" t="s">
        <v>18</v>
      </c>
      <c r="Y32" s="20"/>
      <c r="Z32" s="4"/>
      <c r="AA32" s="28" t="s">
        <v>35</v>
      </c>
      <c r="AB32" s="4"/>
      <c r="AC32" s="29" t="s">
        <v>19</v>
      </c>
      <c r="AD32" s="20"/>
      <c r="AE32" s="4"/>
      <c r="AF32" s="28" t="s">
        <v>35</v>
      </c>
      <c r="AG32" s="4"/>
      <c r="AH32" s="35" t="s">
        <v>20</v>
      </c>
      <c r="AI32" s="20"/>
      <c r="AJ32" s="4"/>
      <c r="AK32" s="28" t="s">
        <v>35</v>
      </c>
      <c r="AL32" s="4"/>
      <c r="AM32" s="29" t="s">
        <v>30</v>
      </c>
      <c r="AN32" s="20"/>
      <c r="AO32" s="4"/>
      <c r="AR32" s="28" t="s">
        <v>35</v>
      </c>
      <c r="AT32" s="55" t="s">
        <v>31</v>
      </c>
      <c r="AU32" s="58"/>
      <c r="AV32" s="57"/>
    </row>
    <row r="33" spans="2:49" x14ac:dyDescent="0.25">
      <c r="B33" s="20" t="s">
        <v>0</v>
      </c>
      <c r="C33" s="9" t="s">
        <v>28</v>
      </c>
      <c r="D33" s="10" t="s">
        <v>1</v>
      </c>
      <c r="E33" s="10" t="s">
        <v>2</v>
      </c>
      <c r="F33" s="9" t="s">
        <v>3</v>
      </c>
      <c r="G33" s="20" t="s">
        <v>0</v>
      </c>
      <c r="H33" s="9" t="s">
        <v>28</v>
      </c>
      <c r="I33" s="10" t="s">
        <v>1</v>
      </c>
      <c r="J33" s="10" t="s">
        <v>2</v>
      </c>
      <c r="K33" s="9" t="s">
        <v>3</v>
      </c>
      <c r="L33" s="20" t="s">
        <v>0</v>
      </c>
      <c r="M33" s="9" t="s">
        <v>28</v>
      </c>
      <c r="N33" s="10" t="s">
        <v>1</v>
      </c>
      <c r="O33" s="10" t="s">
        <v>2</v>
      </c>
      <c r="P33" s="9" t="s">
        <v>3</v>
      </c>
      <c r="Q33" s="20" t="s">
        <v>0</v>
      </c>
      <c r="R33" s="9" t="s">
        <v>28</v>
      </c>
      <c r="S33" s="10" t="s">
        <v>1</v>
      </c>
      <c r="T33" s="10" t="s">
        <v>2</v>
      </c>
      <c r="U33" s="9" t="s">
        <v>3</v>
      </c>
      <c r="V33" s="20" t="s">
        <v>0</v>
      </c>
      <c r="W33" s="9" t="s">
        <v>28</v>
      </c>
      <c r="X33" s="10" t="s">
        <v>1</v>
      </c>
      <c r="Y33" s="10" t="s">
        <v>2</v>
      </c>
      <c r="Z33" s="9" t="s">
        <v>3</v>
      </c>
      <c r="AA33" s="20" t="s">
        <v>0</v>
      </c>
      <c r="AB33" s="9" t="s">
        <v>28</v>
      </c>
      <c r="AC33" s="10" t="s">
        <v>1</v>
      </c>
      <c r="AD33" s="10" t="s">
        <v>2</v>
      </c>
      <c r="AE33" s="9" t="s">
        <v>3</v>
      </c>
      <c r="AF33" s="20" t="s">
        <v>0</v>
      </c>
      <c r="AG33" s="9" t="s">
        <v>28</v>
      </c>
      <c r="AH33" s="10" t="s">
        <v>1</v>
      </c>
      <c r="AI33" s="10" t="s">
        <v>2</v>
      </c>
      <c r="AJ33" s="9" t="s">
        <v>3</v>
      </c>
      <c r="AK33" s="20" t="s">
        <v>0</v>
      </c>
      <c r="AL33" s="9" t="s">
        <v>28</v>
      </c>
      <c r="AM33" s="10" t="s">
        <v>1</v>
      </c>
      <c r="AN33" s="10" t="s">
        <v>2</v>
      </c>
      <c r="AO33" s="9" t="s">
        <v>3</v>
      </c>
      <c r="AP33" s="24" t="s">
        <v>9</v>
      </c>
      <c r="AR33" s="20" t="s">
        <v>0</v>
      </c>
      <c r="AS33" s="9" t="s">
        <v>28</v>
      </c>
      <c r="AT33" s="10" t="s">
        <v>1</v>
      </c>
      <c r="AU33" s="10" t="s">
        <v>2</v>
      </c>
      <c r="AV33" s="9" t="s">
        <v>3</v>
      </c>
      <c r="AW33" s="24" t="s">
        <v>9</v>
      </c>
    </row>
    <row r="34" spans="2:49" x14ac:dyDescent="0.25">
      <c r="B34" s="22" t="s">
        <v>7</v>
      </c>
      <c r="C34" s="2">
        <v>0</v>
      </c>
      <c r="D34" s="2">
        <v>51</v>
      </c>
      <c r="E34" s="2">
        <v>65</v>
      </c>
      <c r="F34" s="2">
        <f t="shared" ref="F34:F41" si="30">+D34-E34</f>
        <v>-14</v>
      </c>
      <c r="G34" s="22" t="s">
        <v>7</v>
      </c>
      <c r="H34" s="2">
        <v>1</v>
      </c>
      <c r="I34" s="2">
        <v>52</v>
      </c>
      <c r="J34" s="2">
        <v>55</v>
      </c>
      <c r="K34" s="2">
        <f t="shared" ref="K34:K41" si="31">+I34-J34</f>
        <v>-3</v>
      </c>
      <c r="L34" s="22" t="s">
        <v>7</v>
      </c>
      <c r="M34" s="2">
        <v>9</v>
      </c>
      <c r="N34" s="2">
        <v>0</v>
      </c>
      <c r="O34" s="2">
        <v>0</v>
      </c>
      <c r="P34" s="2">
        <f t="shared" ref="P34:P41" si="32">+N34-O34</f>
        <v>0</v>
      </c>
      <c r="Q34" s="22" t="s">
        <v>7</v>
      </c>
      <c r="R34" s="2">
        <v>1</v>
      </c>
      <c r="S34" s="2">
        <v>63</v>
      </c>
      <c r="T34" s="2">
        <v>67</v>
      </c>
      <c r="U34" s="2">
        <f t="shared" ref="U34:U41" si="33">+S34-T34</f>
        <v>-4</v>
      </c>
      <c r="V34" s="22" t="s">
        <v>7</v>
      </c>
      <c r="W34" s="2">
        <v>8</v>
      </c>
      <c r="X34" s="2">
        <v>66</v>
      </c>
      <c r="Y34" s="2">
        <v>48</v>
      </c>
      <c r="Z34" s="2">
        <f t="shared" ref="Z34:Z41" si="34">+X34-Y34</f>
        <v>18</v>
      </c>
      <c r="AA34" s="22" t="s">
        <v>7</v>
      </c>
      <c r="AB34" s="2"/>
      <c r="AC34" s="2"/>
      <c r="AD34" s="2"/>
      <c r="AE34" s="2">
        <f t="shared" ref="AE34:AE41" si="35">+AC34-AD34</f>
        <v>0</v>
      </c>
      <c r="AF34" s="22" t="s">
        <v>7</v>
      </c>
      <c r="AG34" s="2"/>
      <c r="AH34" s="2"/>
      <c r="AI34" s="2"/>
      <c r="AJ34" s="2">
        <f t="shared" ref="AJ34:AJ41" si="36">+AH34-AI34</f>
        <v>0</v>
      </c>
      <c r="AK34" s="22" t="s">
        <v>7</v>
      </c>
      <c r="AL34" s="2">
        <f t="shared" ref="AL34:AO40" si="37">+C34+H34+M34+R34+W34+AB34+AG34</f>
        <v>19</v>
      </c>
      <c r="AM34" s="2">
        <f t="shared" si="37"/>
        <v>232</v>
      </c>
      <c r="AN34" s="2">
        <f t="shared" si="37"/>
        <v>235</v>
      </c>
      <c r="AO34" s="2">
        <f t="shared" si="37"/>
        <v>-3</v>
      </c>
      <c r="AP34" s="19">
        <f>+AM34/AN34</f>
        <v>0.98723404255319147</v>
      </c>
      <c r="AQ34" s="18"/>
      <c r="AR34" s="22" t="str">
        <f>+AK40</f>
        <v>Waves Caloundra</v>
      </c>
      <c r="AS34" s="41">
        <f t="shared" ref="AS34:AW34" si="38">+AL40</f>
        <v>35</v>
      </c>
      <c r="AT34" s="41">
        <f t="shared" si="38"/>
        <v>252</v>
      </c>
      <c r="AU34" s="41">
        <f t="shared" si="38"/>
        <v>210</v>
      </c>
      <c r="AV34" s="41">
        <f t="shared" si="38"/>
        <v>42</v>
      </c>
      <c r="AW34" s="43">
        <f t="shared" si="38"/>
        <v>1.2</v>
      </c>
    </row>
    <row r="35" spans="2:49" x14ac:dyDescent="0.25">
      <c r="B35" s="21" t="s">
        <v>4</v>
      </c>
      <c r="C35" s="2">
        <v>9</v>
      </c>
      <c r="D35" s="2">
        <v>0</v>
      </c>
      <c r="E35" s="2">
        <v>0</v>
      </c>
      <c r="F35" s="2">
        <f t="shared" si="30"/>
        <v>0</v>
      </c>
      <c r="G35" s="21" t="s">
        <v>4</v>
      </c>
      <c r="H35" s="2">
        <v>8</v>
      </c>
      <c r="I35" s="2">
        <v>54</v>
      </c>
      <c r="J35" s="2">
        <v>50</v>
      </c>
      <c r="K35" s="2">
        <f t="shared" si="31"/>
        <v>4</v>
      </c>
      <c r="L35" s="21" t="s">
        <v>4</v>
      </c>
      <c r="M35" s="2">
        <v>5</v>
      </c>
      <c r="N35" s="2">
        <v>61</v>
      </c>
      <c r="O35" s="2">
        <v>61</v>
      </c>
      <c r="P35" s="2">
        <f t="shared" si="32"/>
        <v>0</v>
      </c>
      <c r="Q35" s="21" t="s">
        <v>4</v>
      </c>
      <c r="R35" s="2">
        <v>1</v>
      </c>
      <c r="S35" s="2">
        <v>51</v>
      </c>
      <c r="T35" s="2">
        <v>63</v>
      </c>
      <c r="U35" s="2">
        <f t="shared" si="33"/>
        <v>-12</v>
      </c>
      <c r="V35" s="21" t="s">
        <v>4</v>
      </c>
      <c r="W35" s="2">
        <v>1</v>
      </c>
      <c r="X35" s="2">
        <v>49</v>
      </c>
      <c r="Y35" s="2">
        <v>57</v>
      </c>
      <c r="Z35" s="2">
        <f t="shared" si="34"/>
        <v>-8</v>
      </c>
      <c r="AA35" s="21" t="s">
        <v>4</v>
      </c>
      <c r="AB35" s="2"/>
      <c r="AC35" s="2"/>
      <c r="AD35" s="2"/>
      <c r="AE35" s="2">
        <f t="shared" si="35"/>
        <v>0</v>
      </c>
      <c r="AF35" s="21" t="s">
        <v>4</v>
      </c>
      <c r="AG35" s="2"/>
      <c r="AH35" s="2"/>
      <c r="AI35" s="2"/>
      <c r="AJ35" s="2">
        <f t="shared" si="36"/>
        <v>0</v>
      </c>
      <c r="AK35" s="21" t="s">
        <v>4</v>
      </c>
      <c r="AL35" s="2">
        <f t="shared" si="37"/>
        <v>24</v>
      </c>
      <c r="AM35" s="2">
        <f t="shared" si="37"/>
        <v>215</v>
      </c>
      <c r="AN35" s="2">
        <f t="shared" si="37"/>
        <v>231</v>
      </c>
      <c r="AO35" s="2">
        <f t="shared" si="37"/>
        <v>-16</v>
      </c>
      <c r="AP35" s="19">
        <f t="shared" ref="AP35:AP40" si="39">+AM35/AN35</f>
        <v>0.93073593073593075</v>
      </c>
      <c r="AQ35" s="18"/>
      <c r="AR35" s="21" t="str">
        <f>+AK37</f>
        <v>Glasshouse</v>
      </c>
      <c r="AS35" s="20">
        <f t="shared" ref="AS35:AW35" si="40">+AL37</f>
        <v>35</v>
      </c>
      <c r="AT35" s="20">
        <f t="shared" si="40"/>
        <v>222</v>
      </c>
      <c r="AU35" s="20">
        <f t="shared" si="40"/>
        <v>213</v>
      </c>
      <c r="AV35" s="20">
        <f t="shared" si="40"/>
        <v>9</v>
      </c>
      <c r="AW35" s="42">
        <f t="shared" si="40"/>
        <v>1.0422535211267605</v>
      </c>
    </row>
    <row r="36" spans="2:49" x14ac:dyDescent="0.25">
      <c r="B36" s="21" t="s">
        <v>32</v>
      </c>
      <c r="C36" s="14">
        <v>7</v>
      </c>
      <c r="D36" s="14">
        <v>58</v>
      </c>
      <c r="E36" s="14">
        <v>48</v>
      </c>
      <c r="F36" s="2">
        <f t="shared" si="30"/>
        <v>10</v>
      </c>
      <c r="G36" s="21" t="s">
        <v>32</v>
      </c>
      <c r="H36" s="14">
        <v>0</v>
      </c>
      <c r="I36" s="14">
        <v>41</v>
      </c>
      <c r="J36" s="14">
        <v>67</v>
      </c>
      <c r="K36" s="2">
        <f t="shared" si="31"/>
        <v>-26</v>
      </c>
      <c r="L36" s="21" t="s">
        <v>32</v>
      </c>
      <c r="M36" s="14">
        <v>4</v>
      </c>
      <c r="N36" s="14">
        <v>61</v>
      </c>
      <c r="O36" s="14">
        <v>61</v>
      </c>
      <c r="P36" s="2">
        <f t="shared" si="32"/>
        <v>0</v>
      </c>
      <c r="Q36" s="21" t="s">
        <v>32</v>
      </c>
      <c r="R36" s="14">
        <v>9</v>
      </c>
      <c r="S36" s="14">
        <v>68</v>
      </c>
      <c r="T36" s="14">
        <v>42</v>
      </c>
      <c r="U36" s="2">
        <f t="shared" si="33"/>
        <v>26</v>
      </c>
      <c r="V36" s="21" t="s">
        <v>32</v>
      </c>
      <c r="W36" s="14">
        <v>1</v>
      </c>
      <c r="X36" s="14">
        <v>48</v>
      </c>
      <c r="Y36" s="14">
        <v>66</v>
      </c>
      <c r="Z36" s="2">
        <f t="shared" si="34"/>
        <v>-18</v>
      </c>
      <c r="AA36" s="21" t="s">
        <v>32</v>
      </c>
      <c r="AB36" s="14"/>
      <c r="AC36" s="14"/>
      <c r="AD36" s="14"/>
      <c r="AE36" s="2">
        <f t="shared" si="35"/>
        <v>0</v>
      </c>
      <c r="AF36" s="21" t="s">
        <v>32</v>
      </c>
      <c r="AG36" s="14"/>
      <c r="AH36" s="14"/>
      <c r="AI36" s="14"/>
      <c r="AJ36" s="2">
        <f t="shared" si="36"/>
        <v>0</v>
      </c>
      <c r="AK36" s="21" t="s">
        <v>32</v>
      </c>
      <c r="AL36" s="2">
        <f t="shared" si="37"/>
        <v>21</v>
      </c>
      <c r="AM36" s="2">
        <f t="shared" si="37"/>
        <v>276</v>
      </c>
      <c r="AN36" s="2">
        <f t="shared" si="37"/>
        <v>284</v>
      </c>
      <c r="AO36" s="2">
        <f t="shared" si="37"/>
        <v>-8</v>
      </c>
      <c r="AP36" s="19">
        <f t="shared" si="39"/>
        <v>0.971830985915493</v>
      </c>
      <c r="AQ36" s="18"/>
      <c r="AR36" s="21" t="str">
        <f>+AK35</f>
        <v>Club Kawana</v>
      </c>
      <c r="AS36" s="20">
        <f t="shared" ref="AS36:AW36" si="41">+AL35</f>
        <v>24</v>
      </c>
      <c r="AT36" s="20">
        <f t="shared" si="41"/>
        <v>215</v>
      </c>
      <c r="AU36" s="20">
        <f t="shared" si="41"/>
        <v>231</v>
      </c>
      <c r="AV36" s="20">
        <f t="shared" si="41"/>
        <v>-16</v>
      </c>
      <c r="AW36" s="42">
        <f t="shared" si="41"/>
        <v>0.93073593073593075</v>
      </c>
    </row>
    <row r="37" spans="2:49" x14ac:dyDescent="0.25">
      <c r="B37" s="21" t="s">
        <v>38</v>
      </c>
      <c r="C37" s="2">
        <v>2</v>
      </c>
      <c r="D37" s="2">
        <v>48</v>
      </c>
      <c r="E37" s="2">
        <v>58</v>
      </c>
      <c r="F37" s="2">
        <f t="shared" si="30"/>
        <v>-10</v>
      </c>
      <c r="G37" s="21" t="s">
        <v>38</v>
      </c>
      <c r="H37" s="2">
        <v>8</v>
      </c>
      <c r="I37" s="2">
        <v>55</v>
      </c>
      <c r="J37" s="2">
        <v>52</v>
      </c>
      <c r="K37" s="2">
        <f t="shared" si="31"/>
        <v>3</v>
      </c>
      <c r="L37" s="21" t="s">
        <v>38</v>
      </c>
      <c r="M37" s="2">
        <v>8</v>
      </c>
      <c r="N37" s="2">
        <v>62</v>
      </c>
      <c r="O37" s="2">
        <v>54</v>
      </c>
      <c r="P37" s="2">
        <f t="shared" si="32"/>
        <v>8</v>
      </c>
      <c r="Q37" s="21" t="s">
        <v>38</v>
      </c>
      <c r="R37" s="2">
        <v>9</v>
      </c>
      <c r="S37" s="2">
        <v>0</v>
      </c>
      <c r="T37" s="2">
        <v>0</v>
      </c>
      <c r="U37" s="2">
        <f t="shared" si="33"/>
        <v>0</v>
      </c>
      <c r="V37" s="21" t="s">
        <v>38</v>
      </c>
      <c r="W37" s="2">
        <v>8</v>
      </c>
      <c r="X37" s="2">
        <v>57</v>
      </c>
      <c r="Y37" s="2">
        <v>49</v>
      </c>
      <c r="Z37" s="2">
        <f t="shared" si="34"/>
        <v>8</v>
      </c>
      <c r="AA37" s="21" t="s">
        <v>38</v>
      </c>
      <c r="AB37" s="2"/>
      <c r="AC37" s="2"/>
      <c r="AD37" s="2"/>
      <c r="AE37" s="2">
        <f t="shared" si="35"/>
        <v>0</v>
      </c>
      <c r="AF37" s="21" t="s">
        <v>38</v>
      </c>
      <c r="AG37" s="2"/>
      <c r="AH37" s="2"/>
      <c r="AI37" s="2"/>
      <c r="AJ37" s="2">
        <f t="shared" si="36"/>
        <v>0</v>
      </c>
      <c r="AK37" s="21" t="s">
        <v>38</v>
      </c>
      <c r="AL37" s="2">
        <f t="shared" si="37"/>
        <v>35</v>
      </c>
      <c r="AM37" s="2">
        <f t="shared" si="37"/>
        <v>222</v>
      </c>
      <c r="AN37" s="2">
        <f t="shared" si="37"/>
        <v>213</v>
      </c>
      <c r="AO37" s="2">
        <f t="shared" si="37"/>
        <v>9</v>
      </c>
      <c r="AP37" s="19">
        <f t="shared" si="39"/>
        <v>1.0422535211267605</v>
      </c>
      <c r="AQ37" s="18"/>
      <c r="AR37" s="21" t="str">
        <f>+AK39</f>
        <v>Pelican Waters</v>
      </c>
      <c r="AS37" s="20">
        <f t="shared" ref="AS37:AW37" si="42">+AL39</f>
        <v>23</v>
      </c>
      <c r="AT37" s="20">
        <f t="shared" si="42"/>
        <v>286</v>
      </c>
      <c r="AU37" s="20">
        <f t="shared" si="42"/>
        <v>283</v>
      </c>
      <c r="AV37" s="20">
        <f t="shared" si="42"/>
        <v>3</v>
      </c>
      <c r="AW37" s="42">
        <f t="shared" si="42"/>
        <v>1.010600706713781</v>
      </c>
    </row>
    <row r="38" spans="2:49" x14ac:dyDescent="0.25">
      <c r="B38" s="22" t="s">
        <v>29</v>
      </c>
      <c r="C38" s="2">
        <v>9</v>
      </c>
      <c r="D38" s="2">
        <v>65</v>
      </c>
      <c r="E38" s="2">
        <v>51</v>
      </c>
      <c r="F38" s="2">
        <f t="shared" si="30"/>
        <v>14</v>
      </c>
      <c r="G38" s="22" t="s">
        <v>29</v>
      </c>
      <c r="H38" s="2">
        <v>9</v>
      </c>
      <c r="I38" s="2">
        <v>0</v>
      </c>
      <c r="J38" s="2">
        <v>0</v>
      </c>
      <c r="K38" s="2">
        <f t="shared" si="31"/>
        <v>0</v>
      </c>
      <c r="L38" s="22" t="s">
        <v>29</v>
      </c>
      <c r="M38" s="2">
        <v>0</v>
      </c>
      <c r="N38" s="2">
        <v>52</v>
      </c>
      <c r="O38" s="2">
        <v>67</v>
      </c>
      <c r="P38" s="2">
        <f t="shared" si="32"/>
        <v>-15</v>
      </c>
      <c r="Q38" s="22" t="s">
        <v>29</v>
      </c>
      <c r="R38" s="2">
        <v>0</v>
      </c>
      <c r="S38" s="2">
        <v>42</v>
      </c>
      <c r="T38" s="2">
        <v>68</v>
      </c>
      <c r="U38" s="2">
        <f t="shared" si="33"/>
        <v>-26</v>
      </c>
      <c r="V38" s="22" t="s">
        <v>29</v>
      </c>
      <c r="W38" s="2">
        <v>5</v>
      </c>
      <c r="X38" s="2">
        <v>61</v>
      </c>
      <c r="Y38" s="2">
        <v>61</v>
      </c>
      <c r="Z38" s="2">
        <f t="shared" si="34"/>
        <v>0</v>
      </c>
      <c r="AA38" s="22" t="s">
        <v>29</v>
      </c>
      <c r="AB38" s="2"/>
      <c r="AC38" s="2"/>
      <c r="AD38" s="2"/>
      <c r="AE38" s="2">
        <f t="shared" si="35"/>
        <v>0</v>
      </c>
      <c r="AF38" s="22" t="s">
        <v>29</v>
      </c>
      <c r="AG38" s="2"/>
      <c r="AH38" s="2"/>
      <c r="AI38" s="2"/>
      <c r="AJ38" s="2">
        <f t="shared" si="36"/>
        <v>0</v>
      </c>
      <c r="AK38" s="22" t="s">
        <v>29</v>
      </c>
      <c r="AL38" s="2">
        <f t="shared" si="37"/>
        <v>23</v>
      </c>
      <c r="AM38" s="2">
        <f t="shared" si="37"/>
        <v>220</v>
      </c>
      <c r="AN38" s="2">
        <f t="shared" si="37"/>
        <v>247</v>
      </c>
      <c r="AO38" s="2">
        <f t="shared" si="37"/>
        <v>-27</v>
      </c>
      <c r="AP38" s="19">
        <f t="shared" si="39"/>
        <v>0.89068825910931171</v>
      </c>
      <c r="AQ38" s="18"/>
      <c r="AR38" s="22" t="str">
        <f>+AK38</f>
        <v>Headland Pacific</v>
      </c>
      <c r="AS38" s="41">
        <f t="shared" ref="AS38:AW38" si="43">+AL38</f>
        <v>23</v>
      </c>
      <c r="AT38" s="41">
        <f t="shared" si="43"/>
        <v>220</v>
      </c>
      <c r="AU38" s="41">
        <f t="shared" si="43"/>
        <v>247</v>
      </c>
      <c r="AV38" s="41">
        <f t="shared" si="43"/>
        <v>-27</v>
      </c>
      <c r="AW38" s="43">
        <f t="shared" si="43"/>
        <v>0.89068825910931171</v>
      </c>
    </row>
    <row r="39" spans="2:49" x14ac:dyDescent="0.25">
      <c r="B39" s="21" t="s">
        <v>8</v>
      </c>
      <c r="C39" s="2">
        <v>1</v>
      </c>
      <c r="D39" s="2">
        <v>41</v>
      </c>
      <c r="E39" s="2">
        <v>68</v>
      </c>
      <c r="F39" s="2">
        <f t="shared" si="30"/>
        <v>-27</v>
      </c>
      <c r="G39" s="21" t="s">
        <v>8</v>
      </c>
      <c r="H39" s="2">
        <v>9</v>
      </c>
      <c r="I39" s="2">
        <v>67</v>
      </c>
      <c r="J39" s="2">
        <v>41</v>
      </c>
      <c r="K39" s="2">
        <f t="shared" si="31"/>
        <v>26</v>
      </c>
      <c r="L39" s="21" t="s">
        <v>8</v>
      </c>
      <c r="M39" s="2">
        <v>1</v>
      </c>
      <c r="N39" s="2">
        <v>54</v>
      </c>
      <c r="O39" s="2">
        <v>62</v>
      </c>
      <c r="P39" s="2">
        <f t="shared" si="32"/>
        <v>-8</v>
      </c>
      <c r="Q39" s="21" t="s">
        <v>8</v>
      </c>
      <c r="R39" s="2">
        <v>8</v>
      </c>
      <c r="S39" s="2">
        <v>63</v>
      </c>
      <c r="T39" s="2">
        <v>51</v>
      </c>
      <c r="U39" s="2">
        <f t="shared" si="33"/>
        <v>12</v>
      </c>
      <c r="V39" s="21" t="s">
        <v>8</v>
      </c>
      <c r="W39" s="2">
        <v>4</v>
      </c>
      <c r="X39" s="2">
        <v>61</v>
      </c>
      <c r="Y39" s="2">
        <v>61</v>
      </c>
      <c r="Z39" s="2">
        <f t="shared" si="34"/>
        <v>0</v>
      </c>
      <c r="AA39" s="21" t="s">
        <v>8</v>
      </c>
      <c r="AB39" s="2"/>
      <c r="AC39" s="2"/>
      <c r="AD39" s="2"/>
      <c r="AE39" s="2">
        <f t="shared" si="35"/>
        <v>0</v>
      </c>
      <c r="AF39" s="21" t="s">
        <v>8</v>
      </c>
      <c r="AG39" s="2"/>
      <c r="AH39" s="2"/>
      <c r="AI39" s="2"/>
      <c r="AJ39" s="2">
        <f t="shared" si="36"/>
        <v>0</v>
      </c>
      <c r="AK39" s="21" t="s">
        <v>8</v>
      </c>
      <c r="AL39" s="2">
        <f t="shared" si="37"/>
        <v>23</v>
      </c>
      <c r="AM39" s="2">
        <f t="shared" si="37"/>
        <v>286</v>
      </c>
      <c r="AN39" s="2">
        <f t="shared" si="37"/>
        <v>283</v>
      </c>
      <c r="AO39" s="2">
        <f t="shared" si="37"/>
        <v>3</v>
      </c>
      <c r="AP39" s="19">
        <f t="shared" si="39"/>
        <v>1.010600706713781</v>
      </c>
      <c r="AQ39" s="18"/>
      <c r="AR39" s="22" t="str">
        <f>+AK36</f>
        <v>Club Mooloolaba</v>
      </c>
      <c r="AS39" s="41">
        <f t="shared" ref="AS39:AW39" si="44">+AL36</f>
        <v>21</v>
      </c>
      <c r="AT39" s="41">
        <f t="shared" si="44"/>
        <v>276</v>
      </c>
      <c r="AU39" s="41">
        <f t="shared" si="44"/>
        <v>284</v>
      </c>
      <c r="AV39" s="41">
        <f t="shared" si="44"/>
        <v>-8</v>
      </c>
      <c r="AW39" s="43">
        <f t="shared" si="44"/>
        <v>0.971830985915493</v>
      </c>
    </row>
    <row r="40" spans="2:49" x14ac:dyDescent="0.25">
      <c r="B40" s="21" t="s">
        <v>34</v>
      </c>
      <c r="C40" s="2">
        <v>8</v>
      </c>
      <c r="D40" s="2">
        <v>68</v>
      </c>
      <c r="E40" s="2">
        <v>41</v>
      </c>
      <c r="F40" s="2">
        <f t="shared" si="30"/>
        <v>27</v>
      </c>
      <c r="G40" s="21" t="s">
        <v>34</v>
      </c>
      <c r="H40" s="2">
        <v>1</v>
      </c>
      <c r="I40" s="2">
        <v>50</v>
      </c>
      <c r="J40" s="2">
        <v>54</v>
      </c>
      <c r="K40" s="2">
        <f t="shared" si="31"/>
        <v>-4</v>
      </c>
      <c r="L40" s="21" t="s">
        <v>34</v>
      </c>
      <c r="M40" s="2">
        <v>9</v>
      </c>
      <c r="N40" s="2">
        <v>67</v>
      </c>
      <c r="O40" s="2">
        <v>52</v>
      </c>
      <c r="P40" s="2">
        <f t="shared" si="32"/>
        <v>15</v>
      </c>
      <c r="Q40" s="21" t="s">
        <v>34</v>
      </c>
      <c r="R40" s="2">
        <v>8</v>
      </c>
      <c r="S40" s="2">
        <v>67</v>
      </c>
      <c r="T40" s="2">
        <v>63</v>
      </c>
      <c r="U40" s="2">
        <f t="shared" si="33"/>
        <v>4</v>
      </c>
      <c r="V40" s="21" t="s">
        <v>34</v>
      </c>
      <c r="W40" s="2">
        <v>9</v>
      </c>
      <c r="X40" s="2">
        <v>0</v>
      </c>
      <c r="Y40" s="2">
        <v>0</v>
      </c>
      <c r="Z40" s="2">
        <f t="shared" si="34"/>
        <v>0</v>
      </c>
      <c r="AA40" s="21" t="s">
        <v>34</v>
      </c>
      <c r="AB40" s="2"/>
      <c r="AC40" s="2"/>
      <c r="AD40" s="2"/>
      <c r="AE40" s="2">
        <f t="shared" si="35"/>
        <v>0</v>
      </c>
      <c r="AF40" s="21" t="s">
        <v>34</v>
      </c>
      <c r="AG40" s="2"/>
      <c r="AH40" s="2"/>
      <c r="AI40" s="2"/>
      <c r="AJ40" s="2">
        <f t="shared" si="36"/>
        <v>0</v>
      </c>
      <c r="AK40" s="21" t="s">
        <v>34</v>
      </c>
      <c r="AL40" s="2">
        <f t="shared" si="37"/>
        <v>35</v>
      </c>
      <c r="AM40" s="2">
        <f t="shared" si="37"/>
        <v>252</v>
      </c>
      <c r="AN40" s="2">
        <f t="shared" si="37"/>
        <v>210</v>
      </c>
      <c r="AO40" s="2">
        <f t="shared" si="37"/>
        <v>42</v>
      </c>
      <c r="AP40" s="19">
        <f t="shared" si="39"/>
        <v>1.2</v>
      </c>
      <c r="AQ40" s="18"/>
      <c r="AR40" s="21" t="str">
        <f>+AK34</f>
        <v>Buderim</v>
      </c>
      <c r="AS40" s="20">
        <f t="shared" ref="AS40:AW40" si="45">+AL34</f>
        <v>19</v>
      </c>
      <c r="AT40" s="20">
        <f t="shared" si="45"/>
        <v>232</v>
      </c>
      <c r="AU40" s="20">
        <f t="shared" si="45"/>
        <v>235</v>
      </c>
      <c r="AV40" s="20">
        <f t="shared" si="45"/>
        <v>-3</v>
      </c>
      <c r="AW40" s="42">
        <f t="shared" si="45"/>
        <v>0.98723404255319147</v>
      </c>
    </row>
    <row r="41" spans="2:49" x14ac:dyDescent="0.25">
      <c r="B41" s="22"/>
      <c r="C41" s="2"/>
      <c r="D41" s="2"/>
      <c r="E41" s="2"/>
      <c r="F41" s="2">
        <f t="shared" si="30"/>
        <v>0</v>
      </c>
      <c r="G41" s="22"/>
      <c r="H41" s="2"/>
      <c r="I41" s="2"/>
      <c r="J41" s="2"/>
      <c r="K41" s="2">
        <f t="shared" si="31"/>
        <v>0</v>
      </c>
      <c r="L41" s="22"/>
      <c r="M41" s="2"/>
      <c r="N41" s="2"/>
      <c r="O41" s="2"/>
      <c r="P41" s="2">
        <f t="shared" si="32"/>
        <v>0</v>
      </c>
      <c r="Q41" s="22"/>
      <c r="R41" s="2"/>
      <c r="S41" s="2"/>
      <c r="T41" s="2"/>
      <c r="U41" s="2">
        <f t="shared" si="33"/>
        <v>0</v>
      </c>
      <c r="V41" s="22"/>
      <c r="W41" s="2"/>
      <c r="X41" s="2"/>
      <c r="Y41" s="2"/>
      <c r="Z41" s="2">
        <f t="shared" si="34"/>
        <v>0</v>
      </c>
      <c r="AA41" s="22"/>
      <c r="AB41" s="2"/>
      <c r="AC41" s="2"/>
      <c r="AD41" s="2"/>
      <c r="AE41" s="2">
        <f t="shared" si="35"/>
        <v>0</v>
      </c>
      <c r="AF41" s="22"/>
      <c r="AG41" s="2"/>
      <c r="AH41" s="2"/>
      <c r="AI41" s="2"/>
      <c r="AJ41" s="2">
        <f t="shared" si="36"/>
        <v>0</v>
      </c>
      <c r="AK41" s="22"/>
      <c r="AL41" s="2"/>
      <c r="AM41" s="2"/>
      <c r="AN41" s="2"/>
      <c r="AO41" s="2"/>
      <c r="AP41" s="2"/>
      <c r="AQ41" s="18"/>
      <c r="AR41" s="21"/>
      <c r="AS41" s="2"/>
      <c r="AT41" s="2"/>
      <c r="AU41" s="2"/>
      <c r="AV41" s="2"/>
      <c r="AW41" s="2"/>
    </row>
    <row r="42" spans="2:49" x14ac:dyDescent="0.25">
      <c r="C42" s="2">
        <f>SUM(C34:C41)</f>
        <v>36</v>
      </c>
      <c r="D42" s="2">
        <f>SUM(D34:D41)</f>
        <v>331</v>
      </c>
      <c r="E42" s="2">
        <f>SUM(E34:E41)</f>
        <v>331</v>
      </c>
      <c r="F42" s="2">
        <f>SUM(F34:F41)</f>
        <v>0</v>
      </c>
      <c r="H42" s="2">
        <f>SUM(H34:H41)</f>
        <v>36</v>
      </c>
      <c r="I42" s="2">
        <f>SUM(I34:I41)</f>
        <v>319</v>
      </c>
      <c r="J42" s="2">
        <f>SUM(J34:J41)</f>
        <v>319</v>
      </c>
      <c r="K42" s="2">
        <f>SUM(K34:K41)</f>
        <v>0</v>
      </c>
      <c r="M42" s="2">
        <f>SUM(M34:M41)</f>
        <v>36</v>
      </c>
      <c r="N42" s="2">
        <f>SUM(N34:N41)</f>
        <v>357</v>
      </c>
      <c r="O42" s="2">
        <f>SUM(O34:O41)</f>
        <v>357</v>
      </c>
      <c r="P42" s="2">
        <f>SUM(P34:P41)</f>
        <v>0</v>
      </c>
      <c r="R42" s="2">
        <f>SUM(R34:R41)</f>
        <v>36</v>
      </c>
      <c r="S42" s="2">
        <f>SUM(S34:S41)</f>
        <v>354</v>
      </c>
      <c r="T42" s="2">
        <f>SUM(T34:T41)</f>
        <v>354</v>
      </c>
      <c r="U42" s="2">
        <f>SUM(U34:U41)</f>
        <v>0</v>
      </c>
      <c r="W42" s="2">
        <f>SUM(W34:W41)</f>
        <v>36</v>
      </c>
      <c r="X42" s="2">
        <f>SUM(X34:X41)</f>
        <v>342</v>
      </c>
      <c r="Y42" s="2">
        <f>SUM(Y34:Y41)</f>
        <v>342</v>
      </c>
      <c r="Z42" s="2">
        <f>SUM(Z34:Z41)</f>
        <v>0</v>
      </c>
      <c r="AB42" s="2">
        <f>SUM(AB34:AB41)</f>
        <v>0</v>
      </c>
      <c r="AC42" s="2">
        <f>SUM(AC34:AC41)</f>
        <v>0</v>
      </c>
      <c r="AD42" s="2">
        <f>SUM(AD34:AD41)</f>
        <v>0</v>
      </c>
      <c r="AE42" s="2">
        <f>SUM(AE34:AE41)</f>
        <v>0</v>
      </c>
      <c r="AG42" s="2">
        <f>SUM(AG34:AG41)</f>
        <v>0</v>
      </c>
      <c r="AH42" s="2">
        <f>SUM(AH34:AH41)</f>
        <v>0</v>
      </c>
      <c r="AI42" s="2">
        <f>SUM(AI34:AI41)</f>
        <v>0</v>
      </c>
      <c r="AJ42" s="2">
        <f>SUM(AJ34:AJ41)</f>
        <v>0</v>
      </c>
      <c r="AL42" s="2">
        <f>SUM(AL34:AL41)</f>
        <v>180</v>
      </c>
      <c r="AM42" s="2">
        <f>SUM(AM34:AM41)</f>
        <v>1703</v>
      </c>
      <c r="AN42" s="2">
        <f>SUM(AN34:AN41)</f>
        <v>1703</v>
      </c>
      <c r="AO42" s="2">
        <f>SUM(AO34:AO41)</f>
        <v>0</v>
      </c>
      <c r="AS42" s="2">
        <f>SUM(AS34:AS41)</f>
        <v>180</v>
      </c>
      <c r="AT42" s="2">
        <f>SUM(AT34:AT41)</f>
        <v>1703</v>
      </c>
      <c r="AU42" s="2">
        <f>SUM(AU34:AU41)</f>
        <v>1703</v>
      </c>
      <c r="AV42" s="2">
        <f>SUM(AV34:AV41)</f>
        <v>0</v>
      </c>
    </row>
    <row r="43" spans="2:49" x14ac:dyDescent="0.25">
      <c r="C43" s="4">
        <v>36</v>
      </c>
      <c r="D43" s="4"/>
      <c r="E43" s="4"/>
      <c r="F43" s="4"/>
      <c r="H43" s="4">
        <v>36</v>
      </c>
      <c r="I43" s="4"/>
      <c r="J43" s="4"/>
      <c r="K43" s="4"/>
      <c r="M43" s="4">
        <v>36</v>
      </c>
      <c r="N43" s="4"/>
      <c r="O43" s="4"/>
      <c r="P43" s="4"/>
      <c r="R43" s="4">
        <v>36</v>
      </c>
      <c r="S43" s="4"/>
      <c r="T43" s="4"/>
      <c r="U43" s="4"/>
      <c r="W43" s="27">
        <v>36</v>
      </c>
      <c r="X43" s="27"/>
      <c r="Y43" s="27"/>
      <c r="Z43" s="4"/>
      <c r="AB43" s="4">
        <v>36</v>
      </c>
      <c r="AC43" s="4"/>
      <c r="AD43" s="4"/>
      <c r="AE43" s="4"/>
      <c r="AG43" s="4">
        <v>36</v>
      </c>
      <c r="AH43" s="4"/>
      <c r="AI43" s="4"/>
      <c r="AJ43" s="4"/>
      <c r="AL43" s="4">
        <f>7*36</f>
        <v>252</v>
      </c>
      <c r="AM43" s="4"/>
      <c r="AN43" s="4"/>
      <c r="AO43" s="4"/>
      <c r="AS43" s="4">
        <f>7*36</f>
        <v>252</v>
      </c>
      <c r="AT43" s="4"/>
      <c r="AU43" s="4"/>
      <c r="AV43" s="4"/>
    </row>
    <row r="44" spans="2:49" ht="16.5" thickBot="1" x14ac:dyDescent="0.3">
      <c r="C44" s="4"/>
      <c r="D44" s="4"/>
      <c r="E44" s="4"/>
      <c r="F44" s="4"/>
      <c r="H44" s="4"/>
      <c r="I44" s="4"/>
      <c r="J44" s="4"/>
      <c r="K44" s="4"/>
      <c r="L44" s="16"/>
      <c r="M44" s="17"/>
      <c r="N44" s="17"/>
      <c r="O44" s="4"/>
      <c r="P44" s="4"/>
      <c r="R44" s="4"/>
      <c r="S44" s="4"/>
      <c r="T44" s="4"/>
      <c r="U44" s="4"/>
      <c r="W44" s="27"/>
      <c r="X44" s="27"/>
      <c r="Y44" s="27"/>
      <c r="Z44" s="4"/>
      <c r="AB44" s="4"/>
      <c r="AC44" s="4"/>
      <c r="AD44" s="4"/>
      <c r="AE44" s="4"/>
      <c r="AG44" s="4"/>
      <c r="AH44" s="4"/>
      <c r="AI44" s="4"/>
      <c r="AJ44" s="4"/>
      <c r="AL44" s="4"/>
      <c r="AM44" s="4"/>
      <c r="AN44" s="4"/>
      <c r="AO44" s="4"/>
    </row>
    <row r="45" spans="2:49" ht="16.5" thickBot="1" x14ac:dyDescent="0.3">
      <c r="B45" s="6" t="s">
        <v>22</v>
      </c>
      <c r="D45" s="11" t="s">
        <v>15</v>
      </c>
      <c r="E45" s="12"/>
      <c r="G45" s="6" t="s">
        <v>22</v>
      </c>
      <c r="I45" s="32" t="s">
        <v>16</v>
      </c>
      <c r="J45" s="33"/>
      <c r="L45" s="6" t="s">
        <v>22</v>
      </c>
      <c r="N45" s="32" t="s">
        <v>17</v>
      </c>
      <c r="O45" s="33"/>
      <c r="Q45" s="6" t="s">
        <v>22</v>
      </c>
      <c r="S45" s="32" t="s">
        <v>10</v>
      </c>
      <c r="T45" s="33"/>
      <c r="V45" s="6" t="s">
        <v>22</v>
      </c>
      <c r="X45" s="32" t="s">
        <v>18</v>
      </c>
      <c r="Y45" s="33"/>
      <c r="AA45" s="6" t="s">
        <v>22</v>
      </c>
      <c r="AC45" s="32" t="s">
        <v>19</v>
      </c>
      <c r="AD45" s="33"/>
      <c r="AF45" s="6" t="s">
        <v>22</v>
      </c>
      <c r="AH45" s="32" t="s">
        <v>20</v>
      </c>
      <c r="AI45" s="33"/>
      <c r="AK45" s="6" t="s">
        <v>22</v>
      </c>
      <c r="AM45" s="32" t="s">
        <v>30</v>
      </c>
      <c r="AN45" s="33"/>
      <c r="AR45" s="6" t="s">
        <v>22</v>
      </c>
      <c r="AS45" s="1"/>
      <c r="AT45" s="59" t="s">
        <v>31</v>
      </c>
      <c r="AU45" s="60"/>
      <c r="AV45" s="61"/>
    </row>
    <row r="46" spans="2:49" x14ac:dyDescent="0.25">
      <c r="B46" s="20" t="s">
        <v>0</v>
      </c>
      <c r="C46" s="9" t="s">
        <v>28</v>
      </c>
      <c r="D46" s="10" t="s">
        <v>1</v>
      </c>
      <c r="E46" s="10" t="s">
        <v>2</v>
      </c>
      <c r="F46" s="9" t="s">
        <v>3</v>
      </c>
      <c r="G46" s="20" t="s">
        <v>0</v>
      </c>
      <c r="H46" s="9" t="s">
        <v>28</v>
      </c>
      <c r="I46" s="10" t="s">
        <v>1</v>
      </c>
      <c r="J46" s="10" t="s">
        <v>2</v>
      </c>
      <c r="K46" s="9" t="s">
        <v>3</v>
      </c>
      <c r="L46" s="20" t="s">
        <v>0</v>
      </c>
      <c r="M46" s="9" t="s">
        <v>28</v>
      </c>
      <c r="N46" s="10" t="s">
        <v>1</v>
      </c>
      <c r="O46" s="10" t="s">
        <v>2</v>
      </c>
      <c r="P46" s="9" t="s">
        <v>3</v>
      </c>
      <c r="Q46" s="20" t="s">
        <v>0</v>
      </c>
      <c r="R46" s="9" t="s">
        <v>28</v>
      </c>
      <c r="S46" s="10" t="s">
        <v>1</v>
      </c>
      <c r="T46" s="10" t="s">
        <v>2</v>
      </c>
      <c r="U46" s="9" t="s">
        <v>3</v>
      </c>
      <c r="V46" s="20" t="s">
        <v>0</v>
      </c>
      <c r="W46" s="9" t="s">
        <v>28</v>
      </c>
      <c r="X46" s="10" t="s">
        <v>1</v>
      </c>
      <c r="Y46" s="10" t="s">
        <v>2</v>
      </c>
      <c r="Z46" s="9" t="s">
        <v>3</v>
      </c>
      <c r="AA46" s="20" t="s">
        <v>0</v>
      </c>
      <c r="AB46" s="9" t="s">
        <v>28</v>
      </c>
      <c r="AC46" s="10" t="s">
        <v>1</v>
      </c>
      <c r="AD46" s="10" t="s">
        <v>2</v>
      </c>
      <c r="AE46" s="9" t="s">
        <v>3</v>
      </c>
      <c r="AF46" s="20" t="s">
        <v>0</v>
      </c>
      <c r="AG46" s="9" t="s">
        <v>28</v>
      </c>
      <c r="AH46" s="10" t="s">
        <v>1</v>
      </c>
      <c r="AI46" s="10" t="s">
        <v>2</v>
      </c>
      <c r="AJ46" s="9" t="s">
        <v>3</v>
      </c>
      <c r="AK46" s="20" t="s">
        <v>0</v>
      </c>
      <c r="AL46" s="9" t="s">
        <v>28</v>
      </c>
      <c r="AM46" s="10" t="s">
        <v>1</v>
      </c>
      <c r="AN46" s="10" t="s">
        <v>2</v>
      </c>
      <c r="AO46" s="9" t="s">
        <v>3</v>
      </c>
      <c r="AP46" s="24" t="s">
        <v>9</v>
      </c>
      <c r="AR46" s="20" t="s">
        <v>0</v>
      </c>
      <c r="AS46" s="9" t="s">
        <v>28</v>
      </c>
      <c r="AT46" s="10" t="s">
        <v>1</v>
      </c>
      <c r="AU46" s="10" t="s">
        <v>2</v>
      </c>
      <c r="AV46" s="9" t="s">
        <v>3</v>
      </c>
      <c r="AW46" s="24" t="s">
        <v>9</v>
      </c>
    </row>
    <row r="47" spans="2:49" x14ac:dyDescent="0.25">
      <c r="B47" s="22" t="s">
        <v>7</v>
      </c>
      <c r="C47" s="2">
        <v>8</v>
      </c>
      <c r="D47" s="2">
        <v>64</v>
      </c>
      <c r="E47" s="2">
        <v>55</v>
      </c>
      <c r="F47" s="2">
        <f t="shared" ref="F47:F54" si="46">+D47-E47</f>
        <v>9</v>
      </c>
      <c r="G47" s="22" t="s">
        <v>7</v>
      </c>
      <c r="H47" s="2">
        <v>0</v>
      </c>
      <c r="I47" s="2">
        <v>45</v>
      </c>
      <c r="J47" s="2">
        <v>83</v>
      </c>
      <c r="K47" s="2">
        <f t="shared" ref="K47:K54" si="47">+I47-J47</f>
        <v>-38</v>
      </c>
      <c r="L47" s="22" t="s">
        <v>7</v>
      </c>
      <c r="M47" s="2">
        <v>2</v>
      </c>
      <c r="N47" s="2">
        <v>54</v>
      </c>
      <c r="O47" s="2">
        <v>56</v>
      </c>
      <c r="P47" s="2">
        <f t="shared" ref="P47:P54" si="48">+N47-O47</f>
        <v>-2</v>
      </c>
      <c r="Q47" s="22" t="s">
        <v>7</v>
      </c>
      <c r="R47" s="2">
        <v>0</v>
      </c>
      <c r="S47" s="2">
        <v>49</v>
      </c>
      <c r="T47" s="2">
        <v>73</v>
      </c>
      <c r="U47" s="2">
        <f t="shared" ref="U47:U54" si="49">+S47-T47</f>
        <v>-24</v>
      </c>
      <c r="V47" s="22" t="s">
        <v>7</v>
      </c>
      <c r="W47" s="2">
        <v>9</v>
      </c>
      <c r="X47" s="2">
        <v>0</v>
      </c>
      <c r="Y47" s="2">
        <v>0</v>
      </c>
      <c r="Z47" s="2">
        <f t="shared" ref="Z47:Z54" si="50">+X47-Y47</f>
        <v>0</v>
      </c>
      <c r="AA47" s="22" t="s">
        <v>7</v>
      </c>
      <c r="AB47" s="2"/>
      <c r="AC47" s="2"/>
      <c r="AD47" s="2"/>
      <c r="AE47" s="2">
        <f t="shared" ref="AE47:AE54" si="51">+AC47-AD47</f>
        <v>0</v>
      </c>
      <c r="AF47" s="22" t="s">
        <v>7</v>
      </c>
      <c r="AG47" s="2"/>
      <c r="AH47" s="2"/>
      <c r="AI47" s="2"/>
      <c r="AJ47" s="2">
        <f t="shared" ref="AJ47:AJ54" si="52">+AH47-AI47</f>
        <v>0</v>
      </c>
      <c r="AK47" s="22" t="s">
        <v>7</v>
      </c>
      <c r="AL47" s="2">
        <f t="shared" ref="AL47:AO53" si="53">+C47+H47+M47+R47+W47+AB47+AG47</f>
        <v>19</v>
      </c>
      <c r="AM47" s="2">
        <f t="shared" si="53"/>
        <v>212</v>
      </c>
      <c r="AN47" s="2">
        <f t="shared" si="53"/>
        <v>267</v>
      </c>
      <c r="AO47" s="2">
        <f t="shared" si="53"/>
        <v>-55</v>
      </c>
      <c r="AP47" s="19">
        <f>+AM47/AN47</f>
        <v>0.79400749063670417</v>
      </c>
      <c r="AQ47" s="18"/>
      <c r="AR47" s="41" t="str">
        <f>+AK49</f>
        <v>Club Maroochy</v>
      </c>
      <c r="AS47" s="41">
        <f t="shared" ref="AS47:AW47" si="54">+AL49</f>
        <v>42</v>
      </c>
      <c r="AT47" s="41">
        <f t="shared" si="54"/>
        <v>284</v>
      </c>
      <c r="AU47" s="41">
        <f t="shared" si="54"/>
        <v>203</v>
      </c>
      <c r="AV47" s="41">
        <f t="shared" si="54"/>
        <v>81</v>
      </c>
      <c r="AW47" s="43">
        <f t="shared" si="54"/>
        <v>1.3990147783251232</v>
      </c>
    </row>
    <row r="48" spans="2:49" x14ac:dyDescent="0.25">
      <c r="B48" s="21" t="s">
        <v>4</v>
      </c>
      <c r="C48" s="2">
        <v>1</v>
      </c>
      <c r="D48" s="2">
        <v>51</v>
      </c>
      <c r="E48" s="2">
        <v>57</v>
      </c>
      <c r="F48" s="2">
        <f t="shared" si="46"/>
        <v>-6</v>
      </c>
      <c r="G48" s="21" t="s">
        <v>4</v>
      </c>
      <c r="H48" s="2">
        <v>9</v>
      </c>
      <c r="I48" s="2">
        <v>0</v>
      </c>
      <c r="J48" s="2">
        <v>0</v>
      </c>
      <c r="K48" s="2">
        <f t="shared" si="47"/>
        <v>0</v>
      </c>
      <c r="L48" s="21" t="s">
        <v>4</v>
      </c>
      <c r="M48" s="2">
        <v>1</v>
      </c>
      <c r="N48" s="2">
        <v>55</v>
      </c>
      <c r="O48" s="2">
        <v>59</v>
      </c>
      <c r="P48" s="2">
        <f t="shared" si="48"/>
        <v>-4</v>
      </c>
      <c r="Q48" s="21" t="s">
        <v>4</v>
      </c>
      <c r="R48" s="2">
        <v>9</v>
      </c>
      <c r="S48" s="2">
        <v>69</v>
      </c>
      <c r="T48" s="2">
        <v>45</v>
      </c>
      <c r="U48" s="2">
        <f t="shared" si="49"/>
        <v>24</v>
      </c>
      <c r="V48" s="21" t="s">
        <v>4</v>
      </c>
      <c r="W48" s="2">
        <v>8</v>
      </c>
      <c r="X48" s="2">
        <v>65</v>
      </c>
      <c r="Y48" s="2">
        <v>53</v>
      </c>
      <c r="Z48" s="2">
        <f t="shared" si="50"/>
        <v>12</v>
      </c>
      <c r="AA48" s="21" t="s">
        <v>4</v>
      </c>
      <c r="AB48" s="2"/>
      <c r="AC48" s="2"/>
      <c r="AD48" s="2"/>
      <c r="AE48" s="2">
        <f t="shared" si="51"/>
        <v>0</v>
      </c>
      <c r="AF48" s="21" t="s">
        <v>4</v>
      </c>
      <c r="AG48" s="2"/>
      <c r="AH48" s="2"/>
      <c r="AI48" s="2"/>
      <c r="AJ48" s="2">
        <f t="shared" si="52"/>
        <v>0</v>
      </c>
      <c r="AK48" s="21" t="s">
        <v>4</v>
      </c>
      <c r="AL48" s="2">
        <f t="shared" si="53"/>
        <v>28</v>
      </c>
      <c r="AM48" s="2">
        <f t="shared" si="53"/>
        <v>240</v>
      </c>
      <c r="AN48" s="2">
        <f t="shared" si="53"/>
        <v>214</v>
      </c>
      <c r="AO48" s="2">
        <f t="shared" si="53"/>
        <v>26</v>
      </c>
      <c r="AP48" s="19">
        <f t="shared" ref="AP48:AP53" si="55">+AM48/AN48</f>
        <v>1.1214953271028036</v>
      </c>
      <c r="AQ48" s="18"/>
      <c r="AR48" s="20" t="str">
        <f>+AK48</f>
        <v>Club Kawana</v>
      </c>
      <c r="AS48" s="20">
        <f t="shared" ref="AS48:AW48" si="56">+AL48</f>
        <v>28</v>
      </c>
      <c r="AT48" s="20">
        <f t="shared" si="56"/>
        <v>240</v>
      </c>
      <c r="AU48" s="20">
        <f t="shared" si="56"/>
        <v>214</v>
      </c>
      <c r="AV48" s="20">
        <f t="shared" si="56"/>
        <v>26</v>
      </c>
      <c r="AW48" s="42">
        <f t="shared" si="56"/>
        <v>1.1214953271028036</v>
      </c>
    </row>
    <row r="49" spans="2:49" x14ac:dyDescent="0.25">
      <c r="B49" s="21" t="s">
        <v>5</v>
      </c>
      <c r="C49" s="14">
        <v>9</v>
      </c>
      <c r="D49" s="14">
        <v>0</v>
      </c>
      <c r="E49" s="14">
        <v>0</v>
      </c>
      <c r="F49" s="2">
        <f t="shared" si="46"/>
        <v>0</v>
      </c>
      <c r="G49" s="21" t="s">
        <v>5</v>
      </c>
      <c r="H49" s="14">
        <v>9</v>
      </c>
      <c r="I49" s="14">
        <v>83</v>
      </c>
      <c r="J49" s="14">
        <v>45</v>
      </c>
      <c r="K49" s="2">
        <f t="shared" si="47"/>
        <v>38</v>
      </c>
      <c r="L49" s="21" t="s">
        <v>5</v>
      </c>
      <c r="M49" s="14">
        <v>8</v>
      </c>
      <c r="N49" s="14">
        <v>59</v>
      </c>
      <c r="O49" s="14">
        <v>55</v>
      </c>
      <c r="P49" s="2">
        <f t="shared" si="48"/>
        <v>4</v>
      </c>
      <c r="Q49" s="21" t="s">
        <v>5</v>
      </c>
      <c r="R49" s="14">
        <v>9</v>
      </c>
      <c r="S49" s="14">
        <v>74</v>
      </c>
      <c r="T49" s="14">
        <v>47</v>
      </c>
      <c r="U49" s="2">
        <f t="shared" si="49"/>
        <v>27</v>
      </c>
      <c r="V49" s="21" t="s">
        <v>5</v>
      </c>
      <c r="W49" s="14">
        <v>7</v>
      </c>
      <c r="X49" s="14">
        <v>68</v>
      </c>
      <c r="Y49" s="14">
        <v>56</v>
      </c>
      <c r="Z49" s="2">
        <f t="shared" si="50"/>
        <v>12</v>
      </c>
      <c r="AA49" s="21" t="s">
        <v>5</v>
      </c>
      <c r="AB49" s="14"/>
      <c r="AC49" s="14"/>
      <c r="AD49" s="14"/>
      <c r="AE49" s="2">
        <f t="shared" si="51"/>
        <v>0</v>
      </c>
      <c r="AF49" s="21" t="s">
        <v>5</v>
      </c>
      <c r="AG49" s="14"/>
      <c r="AH49" s="14"/>
      <c r="AI49" s="14"/>
      <c r="AJ49" s="2">
        <f t="shared" si="52"/>
        <v>0</v>
      </c>
      <c r="AK49" s="21" t="s">
        <v>5</v>
      </c>
      <c r="AL49" s="2">
        <f t="shared" si="53"/>
        <v>42</v>
      </c>
      <c r="AM49" s="2">
        <f t="shared" si="53"/>
        <v>284</v>
      </c>
      <c r="AN49" s="2">
        <f t="shared" si="53"/>
        <v>203</v>
      </c>
      <c r="AO49" s="2">
        <f t="shared" si="53"/>
        <v>81</v>
      </c>
      <c r="AP49" s="19">
        <f t="shared" si="55"/>
        <v>1.3990147783251232</v>
      </c>
      <c r="AQ49" s="18"/>
      <c r="AR49" s="20" t="str">
        <f>+AK51</f>
        <v>Coolum Beach</v>
      </c>
      <c r="AS49" s="20">
        <f t="shared" ref="AS49:AW49" si="57">+AL51</f>
        <v>27</v>
      </c>
      <c r="AT49" s="20">
        <f t="shared" si="57"/>
        <v>303</v>
      </c>
      <c r="AU49" s="20">
        <f t="shared" si="57"/>
        <v>279</v>
      </c>
      <c r="AV49" s="20">
        <f t="shared" si="57"/>
        <v>24</v>
      </c>
      <c r="AW49" s="42">
        <f t="shared" si="57"/>
        <v>1.086021505376344</v>
      </c>
    </row>
    <row r="50" spans="2:49" x14ac:dyDescent="0.25">
      <c r="B50" s="22" t="s">
        <v>32</v>
      </c>
      <c r="C50" s="2">
        <v>1</v>
      </c>
      <c r="D50" s="2">
        <v>55</v>
      </c>
      <c r="E50" s="2">
        <v>64</v>
      </c>
      <c r="F50" s="2">
        <f t="shared" si="46"/>
        <v>-9</v>
      </c>
      <c r="G50" s="22" t="s">
        <v>32</v>
      </c>
      <c r="H50" s="2">
        <v>0</v>
      </c>
      <c r="I50" s="2">
        <v>33</v>
      </c>
      <c r="J50" s="2">
        <v>78</v>
      </c>
      <c r="K50" s="2">
        <f t="shared" si="47"/>
        <v>-45</v>
      </c>
      <c r="L50" s="22" t="s">
        <v>32</v>
      </c>
      <c r="M50" s="2">
        <v>8</v>
      </c>
      <c r="N50" s="2">
        <v>68</v>
      </c>
      <c r="O50" s="2">
        <v>49</v>
      </c>
      <c r="P50" s="2">
        <f t="shared" si="48"/>
        <v>19</v>
      </c>
      <c r="Q50" s="22" t="s">
        <v>32</v>
      </c>
      <c r="R50" s="2">
        <v>9</v>
      </c>
      <c r="S50" s="2">
        <v>0</v>
      </c>
      <c r="T50" s="2">
        <v>0</v>
      </c>
      <c r="U50" s="2">
        <f t="shared" si="49"/>
        <v>0</v>
      </c>
      <c r="V50" s="22" t="s">
        <v>32</v>
      </c>
      <c r="W50" s="2">
        <v>1</v>
      </c>
      <c r="X50" s="2">
        <v>53</v>
      </c>
      <c r="Y50" s="2">
        <v>65</v>
      </c>
      <c r="Z50" s="2">
        <f t="shared" si="50"/>
        <v>-12</v>
      </c>
      <c r="AA50" s="22" t="s">
        <v>32</v>
      </c>
      <c r="AB50" s="2"/>
      <c r="AC50" s="2"/>
      <c r="AD50" s="2"/>
      <c r="AE50" s="2">
        <f t="shared" si="51"/>
        <v>0</v>
      </c>
      <c r="AF50" s="22" t="s">
        <v>32</v>
      </c>
      <c r="AG50" s="2"/>
      <c r="AH50" s="2"/>
      <c r="AI50" s="2"/>
      <c r="AJ50" s="2">
        <f t="shared" si="52"/>
        <v>0</v>
      </c>
      <c r="AK50" s="22" t="s">
        <v>32</v>
      </c>
      <c r="AL50" s="2">
        <f t="shared" si="53"/>
        <v>19</v>
      </c>
      <c r="AM50" s="2">
        <f t="shared" si="53"/>
        <v>209</v>
      </c>
      <c r="AN50" s="2">
        <f t="shared" si="53"/>
        <v>256</v>
      </c>
      <c r="AO50" s="2">
        <f t="shared" si="53"/>
        <v>-47</v>
      </c>
      <c r="AP50" s="19">
        <f t="shared" si="55"/>
        <v>0.81640625</v>
      </c>
      <c r="AQ50" s="18"/>
      <c r="AR50" s="20" t="str">
        <f>+AK53</f>
        <v>Palmwoods</v>
      </c>
      <c r="AS50" s="20">
        <f t="shared" ref="AS50:AW50" si="58">+AL53</f>
        <v>27</v>
      </c>
      <c r="AT50" s="20">
        <f t="shared" si="58"/>
        <v>224</v>
      </c>
      <c r="AU50" s="20">
        <f t="shared" si="58"/>
        <v>232</v>
      </c>
      <c r="AV50" s="20">
        <f t="shared" si="58"/>
        <v>-8</v>
      </c>
      <c r="AW50" s="42">
        <f t="shared" si="58"/>
        <v>0.96551724137931039</v>
      </c>
    </row>
    <row r="51" spans="2:49" x14ac:dyDescent="0.25">
      <c r="B51" s="21" t="s">
        <v>33</v>
      </c>
      <c r="C51" s="2">
        <v>8</v>
      </c>
      <c r="D51" s="2">
        <v>57</v>
      </c>
      <c r="E51" s="2">
        <v>51</v>
      </c>
      <c r="F51" s="2">
        <f t="shared" si="46"/>
        <v>6</v>
      </c>
      <c r="G51" s="21" t="s">
        <v>33</v>
      </c>
      <c r="H51" s="2">
        <v>1</v>
      </c>
      <c r="I51" s="2">
        <v>54</v>
      </c>
      <c r="J51" s="2">
        <v>59</v>
      </c>
      <c r="K51" s="2">
        <f t="shared" si="47"/>
        <v>-5</v>
      </c>
      <c r="L51" s="21" t="s">
        <v>33</v>
      </c>
      <c r="M51" s="2">
        <v>1</v>
      </c>
      <c r="N51" s="2">
        <v>49</v>
      </c>
      <c r="O51" s="2">
        <v>68</v>
      </c>
      <c r="P51" s="2">
        <f t="shared" si="48"/>
        <v>-19</v>
      </c>
      <c r="Q51" s="21" t="s">
        <v>33</v>
      </c>
      <c r="R51" s="2">
        <v>9</v>
      </c>
      <c r="S51" s="2">
        <v>73</v>
      </c>
      <c r="T51" s="2">
        <v>49</v>
      </c>
      <c r="U51" s="2">
        <f t="shared" si="49"/>
        <v>24</v>
      </c>
      <c r="V51" s="21" t="s">
        <v>33</v>
      </c>
      <c r="W51" s="2">
        <v>8</v>
      </c>
      <c r="X51" s="2">
        <v>70</v>
      </c>
      <c r="Y51" s="2">
        <v>52</v>
      </c>
      <c r="Z51" s="2">
        <f t="shared" si="50"/>
        <v>18</v>
      </c>
      <c r="AA51" s="21" t="s">
        <v>33</v>
      </c>
      <c r="AB51" s="2"/>
      <c r="AC51" s="2"/>
      <c r="AD51" s="2"/>
      <c r="AE51" s="2">
        <f t="shared" si="51"/>
        <v>0</v>
      </c>
      <c r="AF51" s="21" t="s">
        <v>33</v>
      </c>
      <c r="AG51" s="2"/>
      <c r="AH51" s="2"/>
      <c r="AI51" s="2"/>
      <c r="AJ51" s="2">
        <f t="shared" si="52"/>
        <v>0</v>
      </c>
      <c r="AK51" s="21" t="s">
        <v>33</v>
      </c>
      <c r="AL51" s="2">
        <f t="shared" si="53"/>
        <v>27</v>
      </c>
      <c r="AM51" s="2">
        <f t="shared" si="53"/>
        <v>303</v>
      </c>
      <c r="AN51" s="2">
        <f t="shared" si="53"/>
        <v>279</v>
      </c>
      <c r="AO51" s="2">
        <f t="shared" si="53"/>
        <v>24</v>
      </c>
      <c r="AP51" s="19">
        <f t="shared" si="55"/>
        <v>1.086021505376344</v>
      </c>
      <c r="AQ51" s="18"/>
      <c r="AR51" s="41" t="str">
        <f>+AK50</f>
        <v>Club Mooloolaba</v>
      </c>
      <c r="AS51" s="41">
        <f t="shared" ref="AS51:AW51" si="59">+AL50</f>
        <v>19</v>
      </c>
      <c r="AT51" s="41">
        <f t="shared" si="59"/>
        <v>209</v>
      </c>
      <c r="AU51" s="41">
        <f t="shared" si="59"/>
        <v>256</v>
      </c>
      <c r="AV51" s="41">
        <f t="shared" si="59"/>
        <v>-47</v>
      </c>
      <c r="AW51" s="43">
        <f t="shared" si="59"/>
        <v>0.81640625</v>
      </c>
    </row>
    <row r="52" spans="2:49" x14ac:dyDescent="0.25">
      <c r="B52" s="21" t="s">
        <v>13</v>
      </c>
      <c r="C52" s="2">
        <v>1</v>
      </c>
      <c r="D52" s="2">
        <v>41</v>
      </c>
      <c r="E52" s="2">
        <v>64</v>
      </c>
      <c r="F52" s="2">
        <f t="shared" si="46"/>
        <v>-23</v>
      </c>
      <c r="G52" s="21" t="s">
        <v>13</v>
      </c>
      <c r="H52" s="2">
        <v>9</v>
      </c>
      <c r="I52" s="2">
        <v>78</v>
      </c>
      <c r="J52" s="2">
        <v>33</v>
      </c>
      <c r="K52" s="2">
        <f t="shared" si="47"/>
        <v>45</v>
      </c>
      <c r="L52" s="21" t="s">
        <v>13</v>
      </c>
      <c r="M52" s="2">
        <v>7</v>
      </c>
      <c r="N52" s="2">
        <v>56</v>
      </c>
      <c r="O52" s="2">
        <v>54</v>
      </c>
      <c r="P52" s="2">
        <f t="shared" si="48"/>
        <v>2</v>
      </c>
      <c r="Q52" s="21" t="s">
        <v>13</v>
      </c>
      <c r="R52" s="2">
        <v>0</v>
      </c>
      <c r="S52" s="2">
        <v>47</v>
      </c>
      <c r="T52" s="2">
        <v>74</v>
      </c>
      <c r="U52" s="2">
        <f t="shared" si="49"/>
        <v>-27</v>
      </c>
      <c r="V52" s="21" t="s">
        <v>13</v>
      </c>
      <c r="W52" s="2">
        <v>1</v>
      </c>
      <c r="X52" s="2">
        <v>52</v>
      </c>
      <c r="Y52" s="2">
        <v>70</v>
      </c>
      <c r="Z52" s="2">
        <f t="shared" si="50"/>
        <v>-18</v>
      </c>
      <c r="AA52" s="21" t="s">
        <v>13</v>
      </c>
      <c r="AB52" s="2"/>
      <c r="AC52" s="2"/>
      <c r="AD52" s="2"/>
      <c r="AE52" s="2">
        <f t="shared" si="51"/>
        <v>0</v>
      </c>
      <c r="AF52" s="21" t="s">
        <v>13</v>
      </c>
      <c r="AG52" s="2"/>
      <c r="AH52" s="2"/>
      <c r="AI52" s="2"/>
      <c r="AJ52" s="2">
        <f t="shared" si="52"/>
        <v>0</v>
      </c>
      <c r="AK52" s="21" t="s">
        <v>13</v>
      </c>
      <c r="AL52" s="2">
        <f t="shared" si="53"/>
        <v>18</v>
      </c>
      <c r="AM52" s="2">
        <f t="shared" si="53"/>
        <v>274</v>
      </c>
      <c r="AN52" s="2">
        <f t="shared" si="53"/>
        <v>295</v>
      </c>
      <c r="AO52" s="2">
        <f t="shared" si="53"/>
        <v>-21</v>
      </c>
      <c r="AP52" s="19">
        <f t="shared" si="55"/>
        <v>0.92881355932203391</v>
      </c>
      <c r="AQ52" s="18"/>
      <c r="AR52" s="41" t="str">
        <f>+AK47</f>
        <v>Buderim</v>
      </c>
      <c r="AS52" s="41">
        <f t="shared" ref="AS52:AW52" si="60">+AL47</f>
        <v>19</v>
      </c>
      <c r="AT52" s="41">
        <f t="shared" si="60"/>
        <v>212</v>
      </c>
      <c r="AU52" s="41">
        <f t="shared" si="60"/>
        <v>267</v>
      </c>
      <c r="AV52" s="41">
        <f t="shared" si="60"/>
        <v>-55</v>
      </c>
      <c r="AW52" s="43">
        <f t="shared" si="60"/>
        <v>0.79400749063670417</v>
      </c>
    </row>
    <row r="53" spans="2:49" x14ac:dyDescent="0.25">
      <c r="B53" s="22" t="s">
        <v>27</v>
      </c>
      <c r="C53" s="2">
        <v>8</v>
      </c>
      <c r="D53" s="2">
        <v>64</v>
      </c>
      <c r="E53" s="2">
        <v>41</v>
      </c>
      <c r="F53" s="2">
        <f t="shared" si="46"/>
        <v>23</v>
      </c>
      <c r="G53" s="22" t="s">
        <v>27</v>
      </c>
      <c r="H53" s="2">
        <v>8</v>
      </c>
      <c r="I53" s="2">
        <v>59</v>
      </c>
      <c r="J53" s="2">
        <v>54</v>
      </c>
      <c r="K53" s="2">
        <f t="shared" si="47"/>
        <v>5</v>
      </c>
      <c r="L53" s="22" t="s">
        <v>27</v>
      </c>
      <c r="M53" s="2">
        <v>9</v>
      </c>
      <c r="N53" s="2">
        <v>0</v>
      </c>
      <c r="O53" s="2">
        <v>0</v>
      </c>
      <c r="P53" s="2">
        <f t="shared" si="48"/>
        <v>0</v>
      </c>
      <c r="Q53" s="22" t="s">
        <v>27</v>
      </c>
      <c r="R53" s="2">
        <v>0</v>
      </c>
      <c r="S53" s="2">
        <v>45</v>
      </c>
      <c r="T53" s="2">
        <v>69</v>
      </c>
      <c r="U53" s="2">
        <f t="shared" si="49"/>
        <v>-24</v>
      </c>
      <c r="V53" s="22" t="s">
        <v>27</v>
      </c>
      <c r="W53" s="2">
        <v>2</v>
      </c>
      <c r="X53" s="2">
        <v>56</v>
      </c>
      <c r="Y53" s="2">
        <v>68</v>
      </c>
      <c r="Z53" s="2">
        <f t="shared" si="50"/>
        <v>-12</v>
      </c>
      <c r="AA53" s="22" t="s">
        <v>27</v>
      </c>
      <c r="AB53" s="2"/>
      <c r="AC53" s="2"/>
      <c r="AD53" s="2"/>
      <c r="AE53" s="2">
        <f t="shared" si="51"/>
        <v>0</v>
      </c>
      <c r="AF53" s="22" t="s">
        <v>27</v>
      </c>
      <c r="AG53" s="2"/>
      <c r="AH53" s="2"/>
      <c r="AI53" s="2"/>
      <c r="AJ53" s="2">
        <f t="shared" si="52"/>
        <v>0</v>
      </c>
      <c r="AK53" s="22" t="s">
        <v>27</v>
      </c>
      <c r="AL53" s="2">
        <f t="shared" si="53"/>
        <v>27</v>
      </c>
      <c r="AM53" s="2">
        <f t="shared" si="53"/>
        <v>224</v>
      </c>
      <c r="AN53" s="2">
        <f t="shared" si="53"/>
        <v>232</v>
      </c>
      <c r="AO53" s="2">
        <f t="shared" si="53"/>
        <v>-8</v>
      </c>
      <c r="AP53" s="19">
        <f t="shared" si="55"/>
        <v>0.96551724137931039</v>
      </c>
      <c r="AQ53" s="18"/>
      <c r="AR53" s="20" t="str">
        <f>+AK52</f>
        <v>Mapleton</v>
      </c>
      <c r="AS53" s="20">
        <f t="shared" ref="AS53:AW53" si="61">+AL52</f>
        <v>18</v>
      </c>
      <c r="AT53" s="20">
        <f t="shared" si="61"/>
        <v>274</v>
      </c>
      <c r="AU53" s="20">
        <f t="shared" si="61"/>
        <v>295</v>
      </c>
      <c r="AV53" s="20">
        <f t="shared" si="61"/>
        <v>-21</v>
      </c>
      <c r="AW53" s="42">
        <f t="shared" si="61"/>
        <v>0.92881355932203391</v>
      </c>
    </row>
    <row r="54" spans="2:49" x14ac:dyDescent="0.25">
      <c r="B54" s="22"/>
      <c r="C54" s="2"/>
      <c r="D54" s="2"/>
      <c r="E54" s="2"/>
      <c r="F54" s="2">
        <f t="shared" si="46"/>
        <v>0</v>
      </c>
      <c r="G54" s="22"/>
      <c r="H54" s="2"/>
      <c r="I54" s="2"/>
      <c r="J54" s="2"/>
      <c r="K54" s="2">
        <f t="shared" si="47"/>
        <v>0</v>
      </c>
      <c r="L54" s="22"/>
      <c r="M54" s="2"/>
      <c r="N54" s="2"/>
      <c r="O54" s="2"/>
      <c r="P54" s="2">
        <f t="shared" si="48"/>
        <v>0</v>
      </c>
      <c r="Q54" s="22"/>
      <c r="R54" s="2"/>
      <c r="S54" s="2"/>
      <c r="T54" s="2"/>
      <c r="U54" s="2">
        <f t="shared" si="49"/>
        <v>0</v>
      </c>
      <c r="V54" s="22"/>
      <c r="W54" s="2"/>
      <c r="X54" s="2"/>
      <c r="Y54" s="2"/>
      <c r="Z54" s="2">
        <f t="shared" si="50"/>
        <v>0</v>
      </c>
      <c r="AA54" s="22"/>
      <c r="AB54" s="2"/>
      <c r="AC54" s="2"/>
      <c r="AD54" s="2"/>
      <c r="AE54" s="2">
        <f t="shared" si="51"/>
        <v>0</v>
      </c>
      <c r="AF54" s="22"/>
      <c r="AG54" s="2"/>
      <c r="AH54" s="2"/>
      <c r="AI54" s="2"/>
      <c r="AJ54" s="2">
        <f t="shared" si="52"/>
        <v>0</v>
      </c>
      <c r="AK54" s="22"/>
      <c r="AL54" s="2"/>
      <c r="AM54" s="2"/>
      <c r="AN54" s="2"/>
      <c r="AO54" s="2"/>
      <c r="AP54" s="2"/>
      <c r="AQ54" s="18"/>
      <c r="AR54" s="21"/>
      <c r="AS54" s="2"/>
      <c r="AT54" s="2"/>
      <c r="AU54" s="2"/>
      <c r="AV54" s="2"/>
      <c r="AW54" s="2"/>
    </row>
    <row r="55" spans="2:49" x14ac:dyDescent="0.25">
      <c r="C55" s="2">
        <f>SUM(C47:C54)</f>
        <v>36</v>
      </c>
      <c r="D55" s="2">
        <f>SUM(D47:D54)</f>
        <v>332</v>
      </c>
      <c r="E55" s="2">
        <f>SUM(E47:E54)</f>
        <v>332</v>
      </c>
      <c r="F55" s="2">
        <f>SUM(F47:F54)</f>
        <v>0</v>
      </c>
      <c r="H55" s="2">
        <f>SUM(H47:H54)</f>
        <v>36</v>
      </c>
      <c r="I55" s="2">
        <f>SUM(I47:I54)</f>
        <v>352</v>
      </c>
      <c r="J55" s="2">
        <f>SUM(J47:J54)</f>
        <v>352</v>
      </c>
      <c r="K55" s="2">
        <f>SUM(K47:K54)</f>
        <v>0</v>
      </c>
      <c r="M55" s="2">
        <f>SUM(M47:M54)</f>
        <v>36</v>
      </c>
      <c r="N55" s="2">
        <f>SUM(N47:N54)</f>
        <v>341</v>
      </c>
      <c r="O55" s="2">
        <f>SUM(O47:O54)</f>
        <v>341</v>
      </c>
      <c r="P55" s="2">
        <f>SUM(P47:P54)</f>
        <v>0</v>
      </c>
      <c r="R55" s="2">
        <f>SUM(R47:R54)</f>
        <v>36</v>
      </c>
      <c r="S55" s="2">
        <f>SUM(S47:S54)</f>
        <v>357</v>
      </c>
      <c r="T55" s="2">
        <f>SUM(T47:T54)</f>
        <v>357</v>
      </c>
      <c r="U55" s="2">
        <f>SUM(U47:U54)</f>
        <v>0</v>
      </c>
      <c r="W55" s="2">
        <f>SUM(W47:W54)</f>
        <v>36</v>
      </c>
      <c r="X55" s="2">
        <f>SUM(X47:X54)</f>
        <v>364</v>
      </c>
      <c r="Y55" s="2">
        <f>SUM(Y47:Y54)</f>
        <v>364</v>
      </c>
      <c r="Z55" s="2">
        <f>SUM(Z47:Z54)</f>
        <v>0</v>
      </c>
      <c r="AB55" s="2">
        <f>SUM(AB47:AB54)</f>
        <v>0</v>
      </c>
      <c r="AC55" s="2">
        <f>SUM(AC47:AC54)</f>
        <v>0</v>
      </c>
      <c r="AD55" s="2">
        <f>SUM(AD47:AD54)</f>
        <v>0</v>
      </c>
      <c r="AE55" s="2">
        <f>SUM(AE47:AE54)</f>
        <v>0</v>
      </c>
      <c r="AG55" s="2">
        <f>SUM(AG47:AG54)</f>
        <v>0</v>
      </c>
      <c r="AH55" s="2">
        <f>SUM(AH47:AH54)</f>
        <v>0</v>
      </c>
      <c r="AI55" s="2">
        <f>SUM(AI47:AI54)</f>
        <v>0</v>
      </c>
      <c r="AJ55" s="2">
        <f>SUM(AJ47:AJ54)</f>
        <v>0</v>
      </c>
      <c r="AL55" s="2">
        <f>SUM(AL47:AL54)</f>
        <v>180</v>
      </c>
      <c r="AM55" s="2">
        <f>SUM(AM47:AM54)</f>
        <v>1746</v>
      </c>
      <c r="AN55" s="2">
        <f>SUM(AN47:AN54)</f>
        <v>1746</v>
      </c>
      <c r="AO55" s="2">
        <f>SUM(AO47:AO54)</f>
        <v>0</v>
      </c>
      <c r="AS55" s="2">
        <f>SUM(AS47:AS54)</f>
        <v>180</v>
      </c>
      <c r="AT55" s="2">
        <f>SUM(AT47:AT54)</f>
        <v>1746</v>
      </c>
      <c r="AU55" s="2">
        <f>SUM(AU47:AU54)</f>
        <v>1746</v>
      </c>
      <c r="AV55" s="2">
        <f>SUM(AV47:AV54)</f>
        <v>0</v>
      </c>
    </row>
    <row r="56" spans="2:49" x14ac:dyDescent="0.25">
      <c r="C56" s="4">
        <v>36</v>
      </c>
      <c r="D56" s="4"/>
      <c r="E56" s="4"/>
      <c r="F56" s="4"/>
      <c r="H56" s="4">
        <v>36</v>
      </c>
      <c r="I56" s="4"/>
      <c r="J56" s="4"/>
      <c r="K56" s="4"/>
      <c r="M56" s="4">
        <v>36</v>
      </c>
      <c r="N56" s="4"/>
      <c r="O56" s="4"/>
      <c r="P56" s="4"/>
      <c r="R56" s="4">
        <v>36</v>
      </c>
      <c r="S56" s="4"/>
      <c r="T56" s="4"/>
      <c r="U56" s="4"/>
      <c r="W56" s="27">
        <v>36</v>
      </c>
      <c r="X56" s="27"/>
      <c r="Y56" s="27"/>
      <c r="Z56" s="4"/>
      <c r="AB56" s="4">
        <v>36</v>
      </c>
      <c r="AC56" s="4"/>
      <c r="AD56" s="4"/>
      <c r="AE56" s="4"/>
      <c r="AG56" s="4">
        <v>36</v>
      </c>
      <c r="AH56" s="4"/>
      <c r="AI56" s="4"/>
      <c r="AJ56" s="4"/>
      <c r="AL56" s="4">
        <f>7*36</f>
        <v>252</v>
      </c>
      <c r="AM56" s="4"/>
      <c r="AN56" s="4"/>
      <c r="AO56" s="4"/>
      <c r="AS56" s="4">
        <f>7*36</f>
        <v>252</v>
      </c>
      <c r="AT56" s="4"/>
      <c r="AU56" s="4"/>
      <c r="AV56" s="4"/>
    </row>
    <row r="60" spans="2:49" x14ac:dyDescent="0.25">
      <c r="C60" s="4"/>
      <c r="D60" s="4"/>
      <c r="E60" s="4"/>
      <c r="F60" s="4"/>
      <c r="H60" s="4"/>
      <c r="I60" s="4"/>
      <c r="J60" s="4"/>
      <c r="K60" s="4"/>
      <c r="L60" s="16"/>
      <c r="M60" s="17"/>
      <c r="N60" s="17"/>
      <c r="O60" s="4"/>
      <c r="P60" s="4"/>
      <c r="R60" s="4"/>
      <c r="S60" s="4"/>
      <c r="T60" s="4"/>
      <c r="U60" s="4"/>
      <c r="W60" s="27"/>
      <c r="X60" s="27"/>
      <c r="Y60" s="27"/>
      <c r="Z60" s="4"/>
      <c r="AB60" s="4"/>
      <c r="AC60" s="4"/>
      <c r="AD60" s="4"/>
      <c r="AE60" s="4"/>
      <c r="AG60" s="4"/>
      <c r="AH60" s="4"/>
      <c r="AI60" s="4"/>
      <c r="AJ60" s="4"/>
      <c r="AL60" s="4"/>
      <c r="AM60" s="4"/>
      <c r="AN60" s="4"/>
      <c r="AO60" s="4"/>
    </row>
    <row r="61" spans="2:49" x14ac:dyDescent="0.25">
      <c r="C61" s="4"/>
      <c r="D61" s="4"/>
      <c r="E61" s="4"/>
      <c r="F61" s="4"/>
      <c r="H61" s="4"/>
      <c r="I61" s="4"/>
      <c r="J61" s="4"/>
      <c r="K61" s="4"/>
      <c r="M61" s="4"/>
      <c r="N61" s="4"/>
      <c r="O61" s="4"/>
      <c r="P61" s="4"/>
      <c r="R61" s="4"/>
      <c r="S61" s="4"/>
      <c r="T61" s="4"/>
      <c r="U61" s="4"/>
      <c r="W61" s="27"/>
      <c r="X61" s="27"/>
      <c r="Y61" s="27"/>
      <c r="Z61" s="4"/>
      <c r="AB61" s="4"/>
      <c r="AC61" s="4"/>
      <c r="AD61" s="4"/>
      <c r="AE61" s="4"/>
      <c r="AG61" s="4"/>
      <c r="AH61" s="4"/>
      <c r="AI61" s="4"/>
      <c r="AJ61" s="4"/>
      <c r="AL61" s="4"/>
      <c r="AM61" s="4"/>
      <c r="AN61" s="4"/>
      <c r="AO61" s="4"/>
    </row>
    <row r="62" spans="2:49" ht="16.5" thickBot="1" x14ac:dyDescent="0.3">
      <c r="C62" s="4"/>
      <c r="D62" s="4"/>
      <c r="E62" s="4"/>
      <c r="F62" s="4"/>
      <c r="H62" s="4"/>
      <c r="I62" s="4"/>
      <c r="J62" s="4"/>
      <c r="K62" s="4"/>
      <c r="M62" s="4"/>
      <c r="N62" s="4"/>
      <c r="O62" s="4"/>
      <c r="P62" s="4"/>
      <c r="R62" s="4"/>
      <c r="S62" s="4"/>
      <c r="T62" s="4"/>
      <c r="U62" s="4"/>
      <c r="W62" s="27"/>
      <c r="X62" s="27"/>
      <c r="Y62" s="27"/>
      <c r="Z62" s="4"/>
      <c r="AB62" s="4"/>
      <c r="AC62" s="4"/>
      <c r="AD62" s="4"/>
      <c r="AE62" s="4"/>
      <c r="AG62" s="4"/>
      <c r="AH62" s="4"/>
      <c r="AI62" s="4"/>
      <c r="AJ62" s="4"/>
      <c r="AL62" s="4"/>
      <c r="AM62" s="4"/>
      <c r="AN62" s="4"/>
      <c r="AO62" s="4"/>
    </row>
    <row r="63" spans="2:49" ht="16.5" thickBot="1" x14ac:dyDescent="0.3">
      <c r="B63" s="7" t="s">
        <v>23</v>
      </c>
      <c r="D63" s="11" t="s">
        <v>15</v>
      </c>
      <c r="E63" s="12"/>
      <c r="G63" s="7" t="s">
        <v>23</v>
      </c>
      <c r="I63" s="11" t="s">
        <v>16</v>
      </c>
      <c r="J63" s="12"/>
      <c r="L63" s="7" t="s">
        <v>23</v>
      </c>
      <c r="N63" s="11" t="s">
        <v>17</v>
      </c>
      <c r="O63" s="12"/>
      <c r="Q63" s="7" t="s">
        <v>23</v>
      </c>
      <c r="S63" s="11" t="s">
        <v>10</v>
      </c>
      <c r="T63" s="12"/>
      <c r="V63" s="7" t="s">
        <v>23</v>
      </c>
      <c r="X63" s="11" t="s">
        <v>18</v>
      </c>
      <c r="Y63" s="12"/>
      <c r="AA63" s="7" t="s">
        <v>23</v>
      </c>
      <c r="AC63" s="11" t="s">
        <v>19</v>
      </c>
      <c r="AD63" s="12"/>
      <c r="AF63" s="7" t="s">
        <v>23</v>
      </c>
      <c r="AH63" s="11" t="s">
        <v>20</v>
      </c>
      <c r="AI63" s="12"/>
      <c r="AK63" s="7" t="s">
        <v>23</v>
      </c>
      <c r="AM63" s="11" t="s">
        <v>30</v>
      </c>
      <c r="AN63" s="12"/>
      <c r="AR63" s="7" t="s">
        <v>23</v>
      </c>
      <c r="AS63" s="1"/>
      <c r="AT63" s="52" t="s">
        <v>31</v>
      </c>
      <c r="AU63" s="53"/>
      <c r="AV63" s="62"/>
    </row>
    <row r="64" spans="2:49" x14ac:dyDescent="0.25">
      <c r="B64" s="20" t="s">
        <v>0</v>
      </c>
      <c r="C64" s="9" t="s">
        <v>28</v>
      </c>
      <c r="D64" s="10" t="s">
        <v>1</v>
      </c>
      <c r="E64" s="10" t="s">
        <v>2</v>
      </c>
      <c r="F64" s="9" t="s">
        <v>3</v>
      </c>
      <c r="G64" s="20" t="s">
        <v>0</v>
      </c>
      <c r="H64" s="9" t="s">
        <v>28</v>
      </c>
      <c r="I64" s="10" t="s">
        <v>1</v>
      </c>
      <c r="J64" s="10" t="s">
        <v>2</v>
      </c>
      <c r="K64" s="9" t="s">
        <v>3</v>
      </c>
      <c r="L64" s="20" t="s">
        <v>0</v>
      </c>
      <c r="M64" s="9" t="s">
        <v>28</v>
      </c>
      <c r="N64" s="10" t="s">
        <v>1</v>
      </c>
      <c r="O64" s="10" t="s">
        <v>2</v>
      </c>
      <c r="P64" s="9" t="s">
        <v>3</v>
      </c>
      <c r="Q64" s="20" t="s">
        <v>0</v>
      </c>
      <c r="R64" s="9" t="s">
        <v>28</v>
      </c>
      <c r="S64" s="10" t="s">
        <v>1</v>
      </c>
      <c r="T64" s="10" t="s">
        <v>2</v>
      </c>
      <c r="U64" s="9" t="s">
        <v>3</v>
      </c>
      <c r="V64" s="20" t="s">
        <v>0</v>
      </c>
      <c r="W64" s="9" t="s">
        <v>28</v>
      </c>
      <c r="X64" s="10" t="s">
        <v>1</v>
      </c>
      <c r="Y64" s="10" t="s">
        <v>2</v>
      </c>
      <c r="Z64" s="9" t="s">
        <v>3</v>
      </c>
      <c r="AA64" s="20" t="s">
        <v>0</v>
      </c>
      <c r="AB64" s="9" t="s">
        <v>28</v>
      </c>
      <c r="AC64" s="10" t="s">
        <v>1</v>
      </c>
      <c r="AD64" s="10" t="s">
        <v>2</v>
      </c>
      <c r="AE64" s="9" t="s">
        <v>3</v>
      </c>
      <c r="AF64" s="20" t="s">
        <v>0</v>
      </c>
      <c r="AG64" s="9" t="s">
        <v>28</v>
      </c>
      <c r="AH64" s="10" t="s">
        <v>1</v>
      </c>
      <c r="AI64" s="10" t="s">
        <v>2</v>
      </c>
      <c r="AJ64" s="9" t="s">
        <v>3</v>
      </c>
      <c r="AK64" s="20" t="s">
        <v>0</v>
      </c>
      <c r="AL64" s="9" t="s">
        <v>28</v>
      </c>
      <c r="AM64" s="10" t="s">
        <v>1</v>
      </c>
      <c r="AN64" s="10" t="s">
        <v>2</v>
      </c>
      <c r="AO64" s="9" t="s">
        <v>3</v>
      </c>
      <c r="AP64" s="24" t="s">
        <v>9</v>
      </c>
      <c r="AR64" s="20" t="s">
        <v>0</v>
      </c>
      <c r="AS64" s="9" t="s">
        <v>28</v>
      </c>
      <c r="AT64" s="10" t="s">
        <v>1</v>
      </c>
      <c r="AU64" s="10" t="s">
        <v>2</v>
      </c>
      <c r="AV64" s="9" t="s">
        <v>3</v>
      </c>
      <c r="AW64" s="24" t="s">
        <v>9</v>
      </c>
    </row>
    <row r="65" spans="2:49" x14ac:dyDescent="0.25">
      <c r="B65" s="36" t="s">
        <v>4</v>
      </c>
      <c r="C65" s="2">
        <v>0</v>
      </c>
      <c r="D65" s="2">
        <v>36</v>
      </c>
      <c r="E65" s="2">
        <v>70</v>
      </c>
      <c r="F65" s="2">
        <f t="shared" ref="F65:F72" si="62">+D65-E65</f>
        <v>-34</v>
      </c>
      <c r="G65" s="36" t="s">
        <v>4</v>
      </c>
      <c r="H65" s="2">
        <v>8</v>
      </c>
      <c r="I65" s="2">
        <v>60</v>
      </c>
      <c r="J65" s="2">
        <v>58</v>
      </c>
      <c r="K65" s="2">
        <f t="shared" ref="K65:K72" si="63">+I65-J65</f>
        <v>2</v>
      </c>
      <c r="L65" s="36" t="s">
        <v>4</v>
      </c>
      <c r="M65" s="2">
        <v>8</v>
      </c>
      <c r="N65" s="2">
        <v>63</v>
      </c>
      <c r="O65" s="2">
        <v>57</v>
      </c>
      <c r="P65" s="2">
        <f t="shared" ref="P65:P72" si="64">+N65-O65</f>
        <v>6</v>
      </c>
      <c r="Q65" s="36" t="s">
        <v>4</v>
      </c>
      <c r="R65" s="2">
        <v>1</v>
      </c>
      <c r="S65" s="2">
        <v>48</v>
      </c>
      <c r="T65" s="2">
        <v>84</v>
      </c>
      <c r="U65" s="2">
        <f t="shared" ref="U65:U72" si="65">+S65-T65</f>
        <v>-36</v>
      </c>
      <c r="V65" s="36" t="s">
        <v>4</v>
      </c>
      <c r="W65" s="2">
        <v>9</v>
      </c>
      <c r="X65" s="2">
        <v>0</v>
      </c>
      <c r="Y65" s="2">
        <v>0</v>
      </c>
      <c r="Z65" s="2">
        <f t="shared" ref="Z65:Z72" si="66">+X65-Y65</f>
        <v>0</v>
      </c>
      <c r="AA65" s="36" t="s">
        <v>4</v>
      </c>
      <c r="AB65" s="2"/>
      <c r="AC65" s="2"/>
      <c r="AD65" s="2"/>
      <c r="AE65" s="2">
        <f t="shared" ref="AE65:AE72" si="67">+AC65-AD65</f>
        <v>0</v>
      </c>
      <c r="AF65" s="36" t="s">
        <v>4</v>
      </c>
      <c r="AG65" s="2"/>
      <c r="AH65" s="2"/>
      <c r="AI65" s="2"/>
      <c r="AJ65" s="2">
        <f t="shared" ref="AJ65:AJ72" si="68">+AH65-AI65</f>
        <v>0</v>
      </c>
      <c r="AK65" s="36" t="s">
        <v>4</v>
      </c>
      <c r="AL65" s="2">
        <f t="shared" ref="AL65:AO71" si="69">+C65+H65+M65+R65+W65+AB65+AG65</f>
        <v>26</v>
      </c>
      <c r="AM65" s="2">
        <f t="shared" si="69"/>
        <v>207</v>
      </c>
      <c r="AN65" s="2">
        <f t="shared" si="69"/>
        <v>269</v>
      </c>
      <c r="AO65" s="2">
        <f t="shared" si="69"/>
        <v>-62</v>
      </c>
      <c r="AP65" s="19">
        <f>+AM65/AN65</f>
        <v>0.76951672862453535</v>
      </c>
      <c r="AQ65" s="18"/>
      <c r="AR65" s="63" t="str">
        <f>+AK71</f>
        <v>Yandina</v>
      </c>
      <c r="AS65" s="2">
        <f t="shared" ref="AS65:AW65" si="70">+AL71</f>
        <v>33.5</v>
      </c>
      <c r="AT65" s="2">
        <f t="shared" si="70"/>
        <v>270</v>
      </c>
      <c r="AU65" s="2">
        <f t="shared" si="70"/>
        <v>217</v>
      </c>
      <c r="AV65" s="2">
        <f t="shared" si="70"/>
        <v>53</v>
      </c>
      <c r="AW65" s="45">
        <f t="shared" si="70"/>
        <v>1.2442396313364055</v>
      </c>
    </row>
    <row r="66" spans="2:49" x14ac:dyDescent="0.25">
      <c r="B66" s="38" t="s">
        <v>5</v>
      </c>
      <c r="C66" s="2">
        <v>9</v>
      </c>
      <c r="D66" s="2">
        <v>76</v>
      </c>
      <c r="E66" s="2">
        <v>46</v>
      </c>
      <c r="F66" s="2">
        <f t="shared" si="62"/>
        <v>30</v>
      </c>
      <c r="G66" s="38" t="s">
        <v>5</v>
      </c>
      <c r="H66" s="2">
        <v>1</v>
      </c>
      <c r="I66" s="2">
        <v>58</v>
      </c>
      <c r="J66" s="2">
        <v>60</v>
      </c>
      <c r="K66" s="2">
        <f t="shared" si="63"/>
        <v>-2</v>
      </c>
      <c r="L66" s="38" t="s">
        <v>5</v>
      </c>
      <c r="M66" s="2">
        <v>1.5</v>
      </c>
      <c r="N66" s="2">
        <v>57</v>
      </c>
      <c r="O66" s="2">
        <v>65</v>
      </c>
      <c r="P66" s="2">
        <f t="shared" si="64"/>
        <v>-8</v>
      </c>
      <c r="Q66" s="38" t="s">
        <v>5</v>
      </c>
      <c r="R66" s="2">
        <v>8</v>
      </c>
      <c r="S66" s="2">
        <v>57</v>
      </c>
      <c r="T66" s="2">
        <v>52</v>
      </c>
      <c r="U66" s="2">
        <f t="shared" si="65"/>
        <v>5</v>
      </c>
      <c r="V66" s="38" t="s">
        <v>5</v>
      </c>
      <c r="W66" s="2">
        <v>9</v>
      </c>
      <c r="X66" s="2">
        <v>73</v>
      </c>
      <c r="Y66" s="2">
        <v>38</v>
      </c>
      <c r="Z66" s="2">
        <f t="shared" si="66"/>
        <v>35</v>
      </c>
      <c r="AA66" s="38" t="s">
        <v>5</v>
      </c>
      <c r="AB66" s="2"/>
      <c r="AC66" s="2"/>
      <c r="AD66" s="2"/>
      <c r="AE66" s="2">
        <f t="shared" si="67"/>
        <v>0</v>
      </c>
      <c r="AF66" s="38" t="s">
        <v>5</v>
      </c>
      <c r="AG66" s="2"/>
      <c r="AH66" s="2"/>
      <c r="AI66" s="2"/>
      <c r="AJ66" s="2">
        <f t="shared" si="68"/>
        <v>0</v>
      </c>
      <c r="AK66" s="38" t="s">
        <v>5</v>
      </c>
      <c r="AL66" s="2">
        <f t="shared" si="69"/>
        <v>28.5</v>
      </c>
      <c r="AM66" s="2">
        <f t="shared" si="69"/>
        <v>321</v>
      </c>
      <c r="AN66" s="2">
        <f t="shared" si="69"/>
        <v>261</v>
      </c>
      <c r="AO66" s="2">
        <f t="shared" si="69"/>
        <v>60</v>
      </c>
      <c r="AP66" s="19">
        <f t="shared" ref="AP66:AP71" si="71">+AM66/AN66</f>
        <v>1.2298850574712643</v>
      </c>
      <c r="AQ66" s="18"/>
      <c r="AR66" s="63" t="str">
        <f>+AK67</f>
        <v>Coolum Beach</v>
      </c>
      <c r="AS66" s="2">
        <f t="shared" ref="AS66:AW66" si="72">+AL67</f>
        <v>33.5</v>
      </c>
      <c r="AT66" s="2">
        <f t="shared" si="72"/>
        <v>233</v>
      </c>
      <c r="AU66" s="2">
        <f t="shared" si="72"/>
        <v>206</v>
      </c>
      <c r="AV66" s="2">
        <f t="shared" si="72"/>
        <v>27</v>
      </c>
      <c r="AW66" s="45">
        <f t="shared" si="72"/>
        <v>1.1310679611650485</v>
      </c>
    </row>
    <row r="67" spans="2:49" x14ac:dyDescent="0.25">
      <c r="B67" s="37" t="s">
        <v>33</v>
      </c>
      <c r="C67" s="2">
        <v>9</v>
      </c>
      <c r="D67" s="2">
        <v>70</v>
      </c>
      <c r="E67" s="2">
        <v>36</v>
      </c>
      <c r="F67" s="2">
        <f t="shared" si="62"/>
        <v>34</v>
      </c>
      <c r="G67" s="37" t="s">
        <v>33</v>
      </c>
      <c r="H67" s="2">
        <v>8</v>
      </c>
      <c r="I67" s="2">
        <v>58</v>
      </c>
      <c r="J67" s="2">
        <v>47</v>
      </c>
      <c r="K67" s="2">
        <f t="shared" si="63"/>
        <v>11</v>
      </c>
      <c r="L67" s="37" t="s">
        <v>33</v>
      </c>
      <c r="M67" s="2">
        <v>9</v>
      </c>
      <c r="N67" s="2">
        <v>0</v>
      </c>
      <c r="O67" s="2">
        <v>0</v>
      </c>
      <c r="P67" s="2">
        <f t="shared" si="64"/>
        <v>0</v>
      </c>
      <c r="Q67" s="37" t="s">
        <v>33</v>
      </c>
      <c r="R67" s="2">
        <v>7.5</v>
      </c>
      <c r="S67" s="2">
        <v>67</v>
      </c>
      <c r="T67" s="2">
        <v>50</v>
      </c>
      <c r="U67" s="2">
        <f t="shared" si="65"/>
        <v>17</v>
      </c>
      <c r="V67" s="36" t="s">
        <v>33</v>
      </c>
      <c r="W67" s="2">
        <v>0</v>
      </c>
      <c r="X67" s="2">
        <v>38</v>
      </c>
      <c r="Y67" s="2">
        <v>73</v>
      </c>
      <c r="Z67" s="2">
        <f t="shared" si="66"/>
        <v>-35</v>
      </c>
      <c r="AA67" s="37" t="s">
        <v>33</v>
      </c>
      <c r="AB67" s="2"/>
      <c r="AC67" s="2"/>
      <c r="AD67" s="2"/>
      <c r="AE67" s="2">
        <f t="shared" si="67"/>
        <v>0</v>
      </c>
      <c r="AF67" s="37" t="s">
        <v>33</v>
      </c>
      <c r="AG67" s="2"/>
      <c r="AH67" s="2"/>
      <c r="AI67" s="2"/>
      <c r="AJ67" s="2">
        <f t="shared" si="68"/>
        <v>0</v>
      </c>
      <c r="AK67" s="37" t="s">
        <v>33</v>
      </c>
      <c r="AL67" s="2">
        <f t="shared" si="69"/>
        <v>33.5</v>
      </c>
      <c r="AM67" s="2">
        <f t="shared" si="69"/>
        <v>233</v>
      </c>
      <c r="AN67" s="2">
        <f t="shared" si="69"/>
        <v>206</v>
      </c>
      <c r="AO67" s="2">
        <f t="shared" si="69"/>
        <v>27</v>
      </c>
      <c r="AP67" s="19">
        <f t="shared" si="71"/>
        <v>1.1310679611650485</v>
      </c>
      <c r="AQ67" s="18"/>
      <c r="AR67" s="66" t="str">
        <f>+AK66</f>
        <v>Club Maroochy</v>
      </c>
      <c r="AS67" s="44">
        <f t="shared" ref="AS67:AW67" si="73">+AL66</f>
        <v>28.5</v>
      </c>
      <c r="AT67" s="44">
        <f t="shared" si="73"/>
        <v>321</v>
      </c>
      <c r="AU67" s="44">
        <f t="shared" si="73"/>
        <v>261</v>
      </c>
      <c r="AV67" s="44">
        <f t="shared" si="73"/>
        <v>60</v>
      </c>
      <c r="AW67" s="46">
        <f t="shared" si="73"/>
        <v>1.2298850574712643</v>
      </c>
    </row>
    <row r="68" spans="2:49" x14ac:dyDescent="0.25">
      <c r="B68" s="38" t="s">
        <v>29</v>
      </c>
      <c r="C68" s="2">
        <v>0</v>
      </c>
      <c r="D68" s="2">
        <v>46</v>
      </c>
      <c r="E68" s="2">
        <v>76</v>
      </c>
      <c r="F68" s="2">
        <f t="shared" si="62"/>
        <v>-30</v>
      </c>
      <c r="G68" s="38" t="s">
        <v>29</v>
      </c>
      <c r="H68" s="2">
        <v>1</v>
      </c>
      <c r="I68" s="2">
        <v>53</v>
      </c>
      <c r="J68" s="2">
        <v>73</v>
      </c>
      <c r="K68" s="2">
        <f t="shared" si="63"/>
        <v>-20</v>
      </c>
      <c r="L68" s="38" t="s">
        <v>29</v>
      </c>
      <c r="M68" s="2">
        <v>8</v>
      </c>
      <c r="N68" s="2">
        <v>63</v>
      </c>
      <c r="O68" s="2">
        <v>57</v>
      </c>
      <c r="P68" s="2">
        <f t="shared" si="64"/>
        <v>6</v>
      </c>
      <c r="Q68" s="38" t="s">
        <v>29</v>
      </c>
      <c r="R68" s="2">
        <v>1.5</v>
      </c>
      <c r="S68" s="2">
        <v>50</v>
      </c>
      <c r="T68" s="2">
        <v>67</v>
      </c>
      <c r="U68" s="2">
        <f t="shared" si="65"/>
        <v>-17</v>
      </c>
      <c r="V68" s="38" t="s">
        <v>29</v>
      </c>
      <c r="W68" s="2">
        <v>8</v>
      </c>
      <c r="X68" s="2">
        <v>70</v>
      </c>
      <c r="Y68" s="2">
        <v>58</v>
      </c>
      <c r="Z68" s="2">
        <f t="shared" si="66"/>
        <v>12</v>
      </c>
      <c r="AA68" s="38" t="s">
        <v>29</v>
      </c>
      <c r="AB68" s="2"/>
      <c r="AC68" s="2"/>
      <c r="AD68" s="2"/>
      <c r="AE68" s="2">
        <f t="shared" si="67"/>
        <v>0</v>
      </c>
      <c r="AF68" s="38" t="s">
        <v>29</v>
      </c>
      <c r="AG68" s="2"/>
      <c r="AH68" s="2"/>
      <c r="AI68" s="2"/>
      <c r="AJ68" s="2">
        <f t="shared" si="68"/>
        <v>0</v>
      </c>
      <c r="AK68" s="38" t="s">
        <v>29</v>
      </c>
      <c r="AL68" s="2">
        <f t="shared" si="69"/>
        <v>18.5</v>
      </c>
      <c r="AM68" s="2">
        <f t="shared" si="69"/>
        <v>282</v>
      </c>
      <c r="AN68" s="2">
        <f t="shared" si="69"/>
        <v>331</v>
      </c>
      <c r="AO68" s="2">
        <f t="shared" si="69"/>
        <v>-49</v>
      </c>
      <c r="AP68" s="19">
        <f t="shared" si="71"/>
        <v>0.85196374622356497</v>
      </c>
      <c r="AQ68" s="18"/>
      <c r="AR68" s="66" t="str">
        <f>+AK70</f>
        <v>Waves Caloundra</v>
      </c>
      <c r="AS68" s="44">
        <f t="shared" ref="AS68:AW68" si="74">+AL70</f>
        <v>27</v>
      </c>
      <c r="AT68" s="44">
        <f t="shared" si="74"/>
        <v>233</v>
      </c>
      <c r="AU68" s="44">
        <f t="shared" si="74"/>
        <v>217</v>
      </c>
      <c r="AV68" s="44">
        <f t="shared" si="74"/>
        <v>16</v>
      </c>
      <c r="AW68" s="46">
        <f t="shared" si="74"/>
        <v>1.0737327188940091</v>
      </c>
    </row>
    <row r="69" spans="2:49" x14ac:dyDescent="0.25">
      <c r="B69" s="37" t="s">
        <v>39</v>
      </c>
      <c r="C69" s="14">
        <v>1</v>
      </c>
      <c r="D69" s="14">
        <v>49</v>
      </c>
      <c r="E69" s="14">
        <v>65</v>
      </c>
      <c r="F69" s="14">
        <f t="shared" si="62"/>
        <v>-16</v>
      </c>
      <c r="G69" s="37" t="s">
        <v>39</v>
      </c>
      <c r="H69" s="14">
        <v>1</v>
      </c>
      <c r="I69" s="14">
        <v>47</v>
      </c>
      <c r="J69" s="14">
        <v>58</v>
      </c>
      <c r="K69" s="14">
        <f t="shared" si="63"/>
        <v>-11</v>
      </c>
      <c r="L69" s="37" t="s">
        <v>39</v>
      </c>
      <c r="M69" s="14">
        <v>1</v>
      </c>
      <c r="N69" s="14">
        <v>57</v>
      </c>
      <c r="O69" s="14">
        <v>63</v>
      </c>
      <c r="P69" s="14">
        <f t="shared" si="64"/>
        <v>-6</v>
      </c>
      <c r="Q69" s="37" t="s">
        <v>39</v>
      </c>
      <c r="R69" s="14">
        <v>9</v>
      </c>
      <c r="S69" s="14">
        <v>0</v>
      </c>
      <c r="T69" s="14">
        <v>0</v>
      </c>
      <c r="U69" s="14">
        <f t="shared" si="65"/>
        <v>0</v>
      </c>
      <c r="V69" s="36" t="s">
        <v>39</v>
      </c>
      <c r="W69" s="14">
        <v>1</v>
      </c>
      <c r="X69" s="14">
        <v>58</v>
      </c>
      <c r="Y69" s="14">
        <v>70</v>
      </c>
      <c r="Z69" s="14">
        <f t="shared" si="66"/>
        <v>-12</v>
      </c>
      <c r="AA69" s="37" t="s">
        <v>39</v>
      </c>
      <c r="AB69" s="14"/>
      <c r="AC69" s="14"/>
      <c r="AD69" s="14"/>
      <c r="AE69" s="14">
        <f t="shared" si="67"/>
        <v>0</v>
      </c>
      <c r="AF69" s="37" t="s">
        <v>39</v>
      </c>
      <c r="AG69" s="14"/>
      <c r="AH69" s="14"/>
      <c r="AI69" s="14"/>
      <c r="AJ69" s="14">
        <f t="shared" si="68"/>
        <v>0</v>
      </c>
      <c r="AK69" s="37" t="s">
        <v>39</v>
      </c>
      <c r="AL69" s="2">
        <f t="shared" si="69"/>
        <v>13</v>
      </c>
      <c r="AM69" s="2">
        <f t="shared" si="69"/>
        <v>211</v>
      </c>
      <c r="AN69" s="2">
        <f t="shared" si="69"/>
        <v>256</v>
      </c>
      <c r="AO69" s="2">
        <f t="shared" si="69"/>
        <v>-45</v>
      </c>
      <c r="AP69" s="25">
        <f t="shared" si="71"/>
        <v>0.82421875</v>
      </c>
      <c r="AQ69" s="26"/>
      <c r="AR69" s="64" t="str">
        <f>+AK65</f>
        <v>Club Kawana</v>
      </c>
      <c r="AS69" s="14">
        <f t="shared" ref="AS69:AW69" si="75">+AL65</f>
        <v>26</v>
      </c>
      <c r="AT69" s="14">
        <f t="shared" si="75"/>
        <v>207</v>
      </c>
      <c r="AU69" s="14">
        <f t="shared" si="75"/>
        <v>269</v>
      </c>
      <c r="AV69" s="14">
        <f t="shared" si="75"/>
        <v>-62</v>
      </c>
      <c r="AW69" s="47">
        <f t="shared" si="75"/>
        <v>0.76951672862453535</v>
      </c>
    </row>
    <row r="70" spans="2:49" x14ac:dyDescent="0.25">
      <c r="B70" s="37" t="s">
        <v>34</v>
      </c>
      <c r="C70" s="14">
        <v>8</v>
      </c>
      <c r="D70" s="14">
        <v>65</v>
      </c>
      <c r="E70" s="14">
        <v>49</v>
      </c>
      <c r="F70" s="14">
        <f t="shared" si="62"/>
        <v>16</v>
      </c>
      <c r="G70" s="37" t="s">
        <v>34</v>
      </c>
      <c r="H70" s="14">
        <v>9</v>
      </c>
      <c r="I70" s="14">
        <v>0</v>
      </c>
      <c r="J70" s="14">
        <v>0</v>
      </c>
      <c r="K70" s="14">
        <f t="shared" si="63"/>
        <v>0</v>
      </c>
      <c r="L70" s="37" t="s">
        <v>34</v>
      </c>
      <c r="M70" s="14">
        <v>1</v>
      </c>
      <c r="N70" s="14">
        <v>57</v>
      </c>
      <c r="O70" s="14">
        <v>63</v>
      </c>
      <c r="P70" s="14">
        <f t="shared" si="64"/>
        <v>-6</v>
      </c>
      <c r="Q70" s="37" t="s">
        <v>34</v>
      </c>
      <c r="R70" s="14">
        <v>1</v>
      </c>
      <c r="S70" s="14">
        <v>52</v>
      </c>
      <c r="T70" s="14">
        <v>57</v>
      </c>
      <c r="U70" s="14">
        <f t="shared" si="65"/>
        <v>-5</v>
      </c>
      <c r="V70" s="36" t="s">
        <v>34</v>
      </c>
      <c r="W70" s="14">
        <v>8</v>
      </c>
      <c r="X70" s="14">
        <v>59</v>
      </c>
      <c r="Y70" s="14">
        <v>48</v>
      </c>
      <c r="Z70" s="14">
        <f t="shared" si="66"/>
        <v>11</v>
      </c>
      <c r="AA70" s="37" t="s">
        <v>34</v>
      </c>
      <c r="AB70" s="14"/>
      <c r="AC70" s="14"/>
      <c r="AD70" s="14"/>
      <c r="AE70" s="14">
        <f t="shared" si="67"/>
        <v>0</v>
      </c>
      <c r="AF70" s="37" t="s">
        <v>34</v>
      </c>
      <c r="AG70" s="14"/>
      <c r="AH70" s="14"/>
      <c r="AI70" s="14"/>
      <c r="AJ70" s="14">
        <f t="shared" si="68"/>
        <v>0</v>
      </c>
      <c r="AK70" s="37" t="s">
        <v>34</v>
      </c>
      <c r="AL70" s="2">
        <f t="shared" si="69"/>
        <v>27</v>
      </c>
      <c r="AM70" s="2">
        <f t="shared" si="69"/>
        <v>233</v>
      </c>
      <c r="AN70" s="2">
        <f t="shared" si="69"/>
        <v>217</v>
      </c>
      <c r="AO70" s="2">
        <f t="shared" si="69"/>
        <v>16</v>
      </c>
      <c r="AP70" s="25">
        <f t="shared" si="71"/>
        <v>1.0737327188940091</v>
      </c>
      <c r="AQ70" s="26"/>
      <c r="AR70" s="64" t="str">
        <f>+AK68</f>
        <v>Headland Pacific</v>
      </c>
      <c r="AS70" s="14">
        <f t="shared" ref="AS70:AW70" si="76">+AL68</f>
        <v>18.5</v>
      </c>
      <c r="AT70" s="14">
        <f t="shared" si="76"/>
        <v>282</v>
      </c>
      <c r="AU70" s="14">
        <f t="shared" si="76"/>
        <v>331</v>
      </c>
      <c r="AV70" s="14">
        <f t="shared" si="76"/>
        <v>-49</v>
      </c>
      <c r="AW70" s="47">
        <f t="shared" si="76"/>
        <v>0.85196374622356497</v>
      </c>
    </row>
    <row r="71" spans="2:49" x14ac:dyDescent="0.25">
      <c r="B71" s="36" t="s">
        <v>26</v>
      </c>
      <c r="C71" s="2">
        <v>9</v>
      </c>
      <c r="D71" s="2">
        <v>0</v>
      </c>
      <c r="E71" s="2">
        <v>0</v>
      </c>
      <c r="F71" s="2">
        <f t="shared" si="62"/>
        <v>0</v>
      </c>
      <c r="G71" s="36" t="s">
        <v>26</v>
      </c>
      <c r="H71" s="2">
        <v>8</v>
      </c>
      <c r="I71" s="2">
        <v>73</v>
      </c>
      <c r="J71" s="2">
        <v>53</v>
      </c>
      <c r="K71" s="2">
        <f t="shared" si="63"/>
        <v>20</v>
      </c>
      <c r="L71" s="36" t="s">
        <v>26</v>
      </c>
      <c r="M71" s="2">
        <v>7.5</v>
      </c>
      <c r="N71" s="2">
        <v>65</v>
      </c>
      <c r="O71" s="2">
        <v>57</v>
      </c>
      <c r="P71" s="2">
        <f t="shared" si="64"/>
        <v>8</v>
      </c>
      <c r="Q71" s="36" t="s">
        <v>26</v>
      </c>
      <c r="R71" s="2">
        <v>8</v>
      </c>
      <c r="S71" s="2">
        <v>84</v>
      </c>
      <c r="T71" s="2">
        <v>48</v>
      </c>
      <c r="U71" s="2">
        <f t="shared" si="65"/>
        <v>36</v>
      </c>
      <c r="V71" s="36" t="s">
        <v>26</v>
      </c>
      <c r="W71" s="2">
        <v>1</v>
      </c>
      <c r="X71" s="2">
        <v>48</v>
      </c>
      <c r="Y71" s="2">
        <v>59</v>
      </c>
      <c r="Z71" s="2">
        <f t="shared" si="66"/>
        <v>-11</v>
      </c>
      <c r="AA71" s="36" t="s">
        <v>26</v>
      </c>
      <c r="AB71" s="2"/>
      <c r="AC71" s="2"/>
      <c r="AD71" s="2"/>
      <c r="AE71" s="2">
        <f t="shared" si="67"/>
        <v>0</v>
      </c>
      <c r="AF71" s="36" t="s">
        <v>26</v>
      </c>
      <c r="AG71" s="2"/>
      <c r="AH71" s="2"/>
      <c r="AI71" s="2"/>
      <c r="AJ71" s="2">
        <f t="shared" si="68"/>
        <v>0</v>
      </c>
      <c r="AK71" s="36" t="s">
        <v>26</v>
      </c>
      <c r="AL71" s="2">
        <f t="shared" si="69"/>
        <v>33.5</v>
      </c>
      <c r="AM71" s="2">
        <f t="shared" si="69"/>
        <v>270</v>
      </c>
      <c r="AN71" s="2">
        <f t="shared" si="69"/>
        <v>217</v>
      </c>
      <c r="AO71" s="2">
        <f t="shared" si="69"/>
        <v>53</v>
      </c>
      <c r="AP71" s="19">
        <f t="shared" si="71"/>
        <v>1.2442396313364055</v>
      </c>
      <c r="AQ71" s="18"/>
      <c r="AR71" s="66" t="str">
        <f>+AK69</f>
        <v>Tewantin Noosa</v>
      </c>
      <c r="AS71" s="44">
        <f t="shared" ref="AS71:AW71" si="77">+AL69</f>
        <v>13</v>
      </c>
      <c r="AT71" s="44">
        <f t="shared" si="77"/>
        <v>211</v>
      </c>
      <c r="AU71" s="44">
        <f t="shared" si="77"/>
        <v>256</v>
      </c>
      <c r="AV71" s="44">
        <f t="shared" si="77"/>
        <v>-45</v>
      </c>
      <c r="AW71" s="46">
        <f t="shared" si="77"/>
        <v>0.82421875</v>
      </c>
    </row>
    <row r="72" spans="2:49" x14ac:dyDescent="0.25">
      <c r="B72" s="37"/>
      <c r="C72" s="2"/>
      <c r="D72" s="2"/>
      <c r="E72" s="2"/>
      <c r="F72" s="2">
        <f t="shared" si="62"/>
        <v>0</v>
      </c>
      <c r="G72" s="37"/>
      <c r="H72" s="2"/>
      <c r="I72" s="2"/>
      <c r="J72" s="2"/>
      <c r="K72" s="2">
        <f t="shared" si="63"/>
        <v>0</v>
      </c>
      <c r="L72" s="37"/>
      <c r="M72" s="2"/>
      <c r="N72" s="2"/>
      <c r="O72" s="2"/>
      <c r="P72" s="2">
        <f t="shared" si="64"/>
        <v>0</v>
      </c>
      <c r="Q72" s="37"/>
      <c r="R72" s="2"/>
      <c r="S72" s="2"/>
      <c r="T72" s="2"/>
      <c r="U72" s="2">
        <f t="shared" si="65"/>
        <v>0</v>
      </c>
      <c r="V72" s="36"/>
      <c r="W72" s="2"/>
      <c r="X72" s="2"/>
      <c r="Y72" s="2"/>
      <c r="Z72" s="2">
        <f t="shared" si="66"/>
        <v>0</v>
      </c>
      <c r="AA72" s="37"/>
      <c r="AB72" s="2"/>
      <c r="AC72" s="2"/>
      <c r="AD72" s="2"/>
      <c r="AE72" s="2">
        <f t="shared" si="67"/>
        <v>0</v>
      </c>
      <c r="AF72" s="37"/>
      <c r="AG72" s="2"/>
      <c r="AH72" s="2"/>
      <c r="AI72" s="2"/>
      <c r="AJ72" s="2">
        <f t="shared" si="68"/>
        <v>0</v>
      </c>
      <c r="AK72" s="37"/>
      <c r="AL72" s="2"/>
      <c r="AM72" s="2"/>
      <c r="AN72" s="2"/>
      <c r="AO72" s="2"/>
      <c r="AP72" s="2"/>
      <c r="AQ72" s="18"/>
      <c r="AR72" s="37"/>
      <c r="AS72" s="2"/>
      <c r="AT72" s="2"/>
      <c r="AU72" s="2"/>
      <c r="AV72" s="2"/>
      <c r="AW72" s="2"/>
    </row>
    <row r="73" spans="2:49" x14ac:dyDescent="0.25">
      <c r="C73" s="2"/>
      <c r="D73" s="2"/>
      <c r="E73" s="2"/>
      <c r="F73" s="2">
        <f>SUM(F65:F72)</f>
        <v>0</v>
      </c>
      <c r="H73" s="2">
        <f>SUM(H65:H72)</f>
        <v>36</v>
      </c>
      <c r="I73" s="2">
        <f>SUM(I65:I72)</f>
        <v>349</v>
      </c>
      <c r="J73" s="2">
        <f>SUM(J65:J72)</f>
        <v>349</v>
      </c>
      <c r="K73" s="2">
        <f>SUM(K65:K72)</f>
        <v>0</v>
      </c>
      <c r="M73" s="2">
        <f>SUM(M65:M72)</f>
        <v>36</v>
      </c>
      <c r="N73" s="2">
        <f>SUM(N65:N72)</f>
        <v>362</v>
      </c>
      <c r="O73" s="2">
        <f>SUM(O65:O72)</f>
        <v>362</v>
      </c>
      <c r="P73" s="2">
        <f>SUM(P65:P72)</f>
        <v>0</v>
      </c>
      <c r="R73" s="2">
        <f>SUM(R65:R72)</f>
        <v>36</v>
      </c>
      <c r="S73" s="2">
        <f>SUM(S65:S72)</f>
        <v>358</v>
      </c>
      <c r="T73" s="2">
        <f>SUM(T65:T72)</f>
        <v>358</v>
      </c>
      <c r="U73" s="2">
        <f>SUM(U65:U72)</f>
        <v>0</v>
      </c>
      <c r="W73" s="2">
        <f>SUM(W65:W72)</f>
        <v>36</v>
      </c>
      <c r="X73" s="2">
        <f>SUM(X65:X72)</f>
        <v>346</v>
      </c>
      <c r="Y73" s="2">
        <f>SUM(Y65:Y72)</f>
        <v>346</v>
      </c>
      <c r="Z73" s="2">
        <f>SUM(Z65:Z72)</f>
        <v>0</v>
      </c>
      <c r="AB73" s="2">
        <f>SUM(AB65:AB72)</f>
        <v>0</v>
      </c>
      <c r="AC73" s="2">
        <f>SUM(AC65:AC72)</f>
        <v>0</v>
      </c>
      <c r="AD73" s="2">
        <f>SUM(AD65:AD72)</f>
        <v>0</v>
      </c>
      <c r="AE73" s="2">
        <f>SUM(AE65:AE72)</f>
        <v>0</v>
      </c>
      <c r="AG73" s="2">
        <f>SUM(AG65:AG72)</f>
        <v>0</v>
      </c>
      <c r="AH73" s="2">
        <f>SUM(AH65:AH72)</f>
        <v>0</v>
      </c>
      <c r="AI73" s="2">
        <f>SUM(AI65:AI72)</f>
        <v>0</v>
      </c>
      <c r="AJ73" s="2">
        <f>SUM(AJ65:AJ72)</f>
        <v>0</v>
      </c>
      <c r="AL73" s="2">
        <f>SUM(AL65:AL72)</f>
        <v>180</v>
      </c>
      <c r="AM73" s="2">
        <f>SUM(AM65:AM72)</f>
        <v>1757</v>
      </c>
      <c r="AN73" s="2">
        <f>SUM(AN65:AN72)</f>
        <v>1757</v>
      </c>
      <c r="AO73" s="2">
        <f>SUM(AO65:AO72)</f>
        <v>0</v>
      </c>
      <c r="AR73" s="23"/>
      <c r="AS73" s="2">
        <f>SUM(AS65:AS72)</f>
        <v>180</v>
      </c>
      <c r="AT73" s="2">
        <f>SUM(AT65:AT72)</f>
        <v>1757</v>
      </c>
      <c r="AU73" s="2">
        <f>SUM(AU65:AU72)</f>
        <v>1757</v>
      </c>
      <c r="AV73" s="2">
        <f>SUM(AV65:AV72)</f>
        <v>0</v>
      </c>
    </row>
    <row r="74" spans="2:49" x14ac:dyDescent="0.25">
      <c r="C74" s="4">
        <v>36</v>
      </c>
      <c r="D74" s="4"/>
      <c r="E74" s="4"/>
      <c r="F74" s="4"/>
      <c r="H74" s="4">
        <v>36</v>
      </c>
      <c r="I74" s="4"/>
      <c r="J74" s="4"/>
      <c r="K74" s="4"/>
      <c r="M74" s="4">
        <v>36</v>
      </c>
      <c r="N74" s="4"/>
      <c r="O74" s="4"/>
      <c r="P74" s="4"/>
      <c r="R74" s="4">
        <v>36</v>
      </c>
      <c r="S74" s="4"/>
      <c r="T74" s="4"/>
      <c r="U74" s="4"/>
      <c r="W74" s="27">
        <v>36</v>
      </c>
      <c r="X74" s="27"/>
      <c r="Y74" s="27"/>
      <c r="Z74" s="4"/>
      <c r="AB74" s="4">
        <v>36</v>
      </c>
      <c r="AC74" s="4"/>
      <c r="AD74" s="4"/>
      <c r="AE74" s="4"/>
      <c r="AG74" s="4">
        <v>36</v>
      </c>
      <c r="AH74" s="4"/>
      <c r="AI74" s="4"/>
      <c r="AJ74" s="4"/>
      <c r="AL74" s="4">
        <f>7*36</f>
        <v>252</v>
      </c>
      <c r="AM74" s="4"/>
      <c r="AN74" s="4"/>
      <c r="AO74" s="4"/>
      <c r="AR74" s="23"/>
      <c r="AS74" s="4">
        <f>7*36</f>
        <v>252</v>
      </c>
      <c r="AT74" s="4"/>
      <c r="AU74" s="4"/>
      <c r="AV74" s="4"/>
    </row>
    <row r="75" spans="2:49" x14ac:dyDescent="0.25">
      <c r="C75" s="4"/>
      <c r="D75" s="4"/>
      <c r="E75" s="4"/>
      <c r="F75" s="4"/>
      <c r="H75" s="4"/>
      <c r="I75" s="4"/>
      <c r="J75" s="4"/>
      <c r="K75" s="4"/>
      <c r="M75" s="4"/>
      <c r="N75" s="4"/>
      <c r="O75" s="4"/>
      <c r="P75" s="4"/>
      <c r="R75" s="4"/>
      <c r="S75" s="4"/>
      <c r="T75" s="4"/>
      <c r="U75" s="4"/>
      <c r="W75" s="27"/>
      <c r="X75" s="27"/>
      <c r="Y75" s="27"/>
      <c r="Z75" s="4"/>
      <c r="AB75" s="4"/>
      <c r="AC75" s="4"/>
      <c r="AD75" s="4"/>
      <c r="AE75" s="4"/>
      <c r="AG75" s="4"/>
      <c r="AH75" s="4"/>
      <c r="AI75" s="4"/>
      <c r="AJ75" s="4"/>
      <c r="AL75" s="4"/>
      <c r="AM75" s="4"/>
      <c r="AN75" s="4"/>
      <c r="AO75" s="4"/>
    </row>
    <row r="76" spans="2:49" x14ac:dyDescent="0.25">
      <c r="C76" s="4"/>
      <c r="D76" s="4"/>
      <c r="E76" s="4"/>
      <c r="F76" s="4"/>
      <c r="H76" s="4"/>
      <c r="I76" s="4"/>
      <c r="J76" s="4"/>
      <c r="K76" s="4"/>
      <c r="M76" s="4"/>
      <c r="N76" s="4"/>
      <c r="O76" s="4"/>
      <c r="P76" s="4"/>
      <c r="R76" s="4"/>
      <c r="S76" s="4"/>
      <c r="T76" s="4"/>
      <c r="U76" s="4"/>
      <c r="W76" s="27"/>
      <c r="X76" s="27"/>
      <c r="Y76" s="27"/>
      <c r="Z76" s="4"/>
      <c r="AB76" s="4"/>
      <c r="AC76" s="4"/>
      <c r="AD76" s="4"/>
      <c r="AE76" s="4"/>
      <c r="AG76" s="4"/>
      <c r="AH76" s="4"/>
      <c r="AI76" s="4"/>
      <c r="AJ76" s="4"/>
      <c r="AL76" s="4"/>
      <c r="AM76" s="4"/>
      <c r="AN76" s="4"/>
      <c r="AO76" s="4"/>
    </row>
    <row r="77" spans="2:49" ht="16.5" thickBot="1" x14ac:dyDescent="0.3">
      <c r="C77" s="4"/>
      <c r="D77" s="4"/>
      <c r="E77" s="4"/>
      <c r="F77" s="4"/>
      <c r="H77" s="4"/>
      <c r="I77" s="4"/>
      <c r="J77" s="4"/>
      <c r="K77" s="4"/>
      <c r="M77" s="4"/>
      <c r="N77" s="4"/>
      <c r="O77" s="4"/>
      <c r="P77" s="4"/>
      <c r="R77" s="4"/>
      <c r="S77" s="4"/>
      <c r="T77" s="4"/>
      <c r="U77" s="4"/>
      <c r="W77" s="27"/>
      <c r="X77" s="27"/>
      <c r="Y77" s="27"/>
      <c r="Z77" s="4"/>
      <c r="AB77" s="4"/>
      <c r="AC77" s="4"/>
      <c r="AD77" s="4"/>
      <c r="AE77" s="4"/>
      <c r="AG77" s="4"/>
      <c r="AH77" s="4"/>
      <c r="AI77" s="4"/>
      <c r="AJ77" s="4"/>
      <c r="AL77" s="4"/>
      <c r="AM77" s="4"/>
      <c r="AN77" s="4"/>
      <c r="AO77" s="4"/>
    </row>
    <row r="78" spans="2:49" ht="16.5" thickBot="1" x14ac:dyDescent="0.3">
      <c r="B78" s="8" t="s">
        <v>24</v>
      </c>
      <c r="D78" s="11" t="s">
        <v>15</v>
      </c>
      <c r="E78" s="12"/>
      <c r="G78" s="8" t="s">
        <v>24</v>
      </c>
      <c r="I78" s="11" t="s">
        <v>16</v>
      </c>
      <c r="J78" s="12"/>
      <c r="L78" s="8" t="s">
        <v>24</v>
      </c>
      <c r="N78" s="11" t="s">
        <v>17</v>
      </c>
      <c r="O78" s="12"/>
      <c r="Q78" s="8" t="s">
        <v>24</v>
      </c>
      <c r="S78" s="11" t="s">
        <v>10</v>
      </c>
      <c r="T78" s="12"/>
      <c r="V78" s="8" t="s">
        <v>24</v>
      </c>
      <c r="X78" s="11" t="s">
        <v>18</v>
      </c>
      <c r="Y78" s="12"/>
      <c r="AA78" s="8" t="s">
        <v>24</v>
      </c>
      <c r="AC78" s="11" t="s">
        <v>19</v>
      </c>
      <c r="AD78" s="12"/>
      <c r="AF78" s="8" t="s">
        <v>24</v>
      </c>
      <c r="AH78" s="11" t="s">
        <v>20</v>
      </c>
      <c r="AI78" s="12"/>
      <c r="AK78" s="8" t="s">
        <v>24</v>
      </c>
      <c r="AM78" s="11" t="s">
        <v>30</v>
      </c>
      <c r="AN78" s="12"/>
      <c r="AR78" s="8" t="s">
        <v>24</v>
      </c>
      <c r="AS78" s="1"/>
      <c r="AT78" s="55" t="s">
        <v>31</v>
      </c>
      <c r="AU78" s="56"/>
      <c r="AV78" s="57"/>
    </row>
    <row r="79" spans="2:49" x14ac:dyDescent="0.25">
      <c r="B79" s="20" t="s">
        <v>0</v>
      </c>
      <c r="C79" s="9" t="s">
        <v>28</v>
      </c>
      <c r="D79" s="10" t="s">
        <v>1</v>
      </c>
      <c r="E79" s="10" t="s">
        <v>2</v>
      </c>
      <c r="F79" s="9" t="s">
        <v>3</v>
      </c>
      <c r="G79" s="20" t="s">
        <v>0</v>
      </c>
      <c r="H79" s="9" t="s">
        <v>28</v>
      </c>
      <c r="I79" s="10" t="s">
        <v>1</v>
      </c>
      <c r="J79" s="10" t="s">
        <v>2</v>
      </c>
      <c r="K79" s="9" t="s">
        <v>3</v>
      </c>
      <c r="L79" s="20" t="s">
        <v>0</v>
      </c>
      <c r="M79" s="9" t="s">
        <v>28</v>
      </c>
      <c r="N79" s="10" t="s">
        <v>1</v>
      </c>
      <c r="O79" s="10" t="s">
        <v>2</v>
      </c>
      <c r="P79" s="9" t="s">
        <v>3</v>
      </c>
      <c r="Q79" s="20" t="s">
        <v>0</v>
      </c>
      <c r="R79" s="9" t="s">
        <v>28</v>
      </c>
      <c r="S79" s="10" t="s">
        <v>1</v>
      </c>
      <c r="T79" s="10" t="s">
        <v>2</v>
      </c>
      <c r="U79" s="9" t="s">
        <v>3</v>
      </c>
      <c r="V79" s="20" t="s">
        <v>0</v>
      </c>
      <c r="W79" s="9" t="s">
        <v>28</v>
      </c>
      <c r="X79" s="10" t="s">
        <v>1</v>
      </c>
      <c r="Y79" s="10" t="s">
        <v>2</v>
      </c>
      <c r="Z79" s="9" t="s">
        <v>3</v>
      </c>
      <c r="AA79" s="20" t="s">
        <v>0</v>
      </c>
      <c r="AB79" s="9" t="s">
        <v>28</v>
      </c>
      <c r="AC79" s="10" t="s">
        <v>1</v>
      </c>
      <c r="AD79" s="10" t="s">
        <v>2</v>
      </c>
      <c r="AE79" s="9" t="s">
        <v>3</v>
      </c>
      <c r="AF79" s="20" t="s">
        <v>0</v>
      </c>
      <c r="AG79" s="9" t="s">
        <v>28</v>
      </c>
      <c r="AH79" s="10" t="s">
        <v>1</v>
      </c>
      <c r="AI79" s="10" t="s">
        <v>2</v>
      </c>
      <c r="AJ79" s="9" t="s">
        <v>3</v>
      </c>
      <c r="AK79" s="20" t="s">
        <v>0</v>
      </c>
      <c r="AL79" s="9" t="s">
        <v>28</v>
      </c>
      <c r="AM79" s="10" t="s">
        <v>1</v>
      </c>
      <c r="AN79" s="10" t="s">
        <v>2</v>
      </c>
      <c r="AO79" s="9" t="s">
        <v>3</v>
      </c>
      <c r="AP79" s="24" t="s">
        <v>9</v>
      </c>
      <c r="AR79" s="20" t="s">
        <v>0</v>
      </c>
      <c r="AS79" s="20" t="s">
        <v>0</v>
      </c>
      <c r="AT79" s="20" t="s">
        <v>0</v>
      </c>
      <c r="AU79" s="20" t="s">
        <v>0</v>
      </c>
      <c r="AV79" s="20" t="s">
        <v>0</v>
      </c>
      <c r="AW79" s="20" t="s">
        <v>0</v>
      </c>
    </row>
    <row r="80" spans="2:49" x14ac:dyDescent="0.25">
      <c r="B80" s="21" t="s">
        <v>7</v>
      </c>
      <c r="C80" s="2">
        <v>0</v>
      </c>
      <c r="D80" s="2">
        <v>25</v>
      </c>
      <c r="E80" s="2">
        <v>57</v>
      </c>
      <c r="F80" s="2">
        <f t="shared" ref="F80:F87" si="78">+D80-E80</f>
        <v>-32</v>
      </c>
      <c r="G80" s="21" t="s">
        <v>7</v>
      </c>
      <c r="H80" s="2">
        <v>0</v>
      </c>
      <c r="I80" s="2">
        <v>34</v>
      </c>
      <c r="J80" s="2">
        <v>46</v>
      </c>
      <c r="K80" s="2">
        <f t="shared" ref="K80:K87" si="79">+I80-J80</f>
        <v>-12</v>
      </c>
      <c r="L80" s="21" t="s">
        <v>7</v>
      </c>
      <c r="M80" s="2">
        <v>0</v>
      </c>
      <c r="N80" s="2">
        <v>35</v>
      </c>
      <c r="O80" s="2">
        <v>50</v>
      </c>
      <c r="P80" s="2">
        <f t="shared" ref="P80:P87" si="80">+N80-O80</f>
        <v>-15</v>
      </c>
      <c r="Q80" s="21" t="s">
        <v>7</v>
      </c>
      <c r="R80" s="2">
        <v>1</v>
      </c>
      <c r="S80" s="2">
        <v>44</v>
      </c>
      <c r="T80" s="2">
        <v>53</v>
      </c>
      <c r="U80" s="2">
        <f t="shared" ref="U80:U87" si="81">+S80-T80</f>
        <v>-9</v>
      </c>
      <c r="V80" s="21" t="s">
        <v>7</v>
      </c>
      <c r="W80" s="2">
        <v>8</v>
      </c>
      <c r="X80" s="2">
        <v>55</v>
      </c>
      <c r="Y80" s="2">
        <v>24</v>
      </c>
      <c r="Z80" s="2">
        <f t="shared" ref="Z80:Z87" si="82">+X80-Y80</f>
        <v>31</v>
      </c>
      <c r="AA80" s="21" t="s">
        <v>7</v>
      </c>
      <c r="AB80" s="2"/>
      <c r="AC80" s="2"/>
      <c r="AD80" s="2"/>
      <c r="AE80" s="2">
        <f t="shared" ref="AE80:AE87" si="83">+AC80-AD80</f>
        <v>0</v>
      </c>
      <c r="AF80" s="21" t="s">
        <v>7</v>
      </c>
      <c r="AG80" s="2"/>
      <c r="AH80" s="2"/>
      <c r="AI80" s="2"/>
      <c r="AJ80" s="2">
        <f t="shared" ref="AJ80:AJ87" si="84">+AH80-AI80</f>
        <v>0</v>
      </c>
      <c r="AK80" s="21" t="s">
        <v>7</v>
      </c>
      <c r="AL80" s="2">
        <f t="shared" ref="AL80:AO87" si="85">+C80+H80+M80+R80+W80+AB80+AG80</f>
        <v>9</v>
      </c>
      <c r="AM80" s="2">
        <f t="shared" si="85"/>
        <v>193</v>
      </c>
      <c r="AN80" s="2">
        <f t="shared" si="85"/>
        <v>230</v>
      </c>
      <c r="AO80" s="2">
        <f t="shared" si="85"/>
        <v>-37</v>
      </c>
      <c r="AP80" s="48">
        <f>+AM80/AN80</f>
        <v>0.83913043478260874</v>
      </c>
      <c r="AQ80" s="18"/>
      <c r="AR80" s="51" t="str">
        <f>+AK81</f>
        <v>Club Kawana</v>
      </c>
      <c r="AS80" s="20">
        <f t="shared" ref="AS80:AW80" si="86">+AL81</f>
        <v>37</v>
      </c>
      <c r="AT80" s="20">
        <f t="shared" si="86"/>
        <v>219</v>
      </c>
      <c r="AU80" s="20">
        <f t="shared" si="86"/>
        <v>172</v>
      </c>
      <c r="AV80" s="20">
        <f t="shared" si="86"/>
        <v>47</v>
      </c>
      <c r="AW80" s="42">
        <f t="shared" si="86"/>
        <v>1.2732558139534884</v>
      </c>
    </row>
    <row r="81" spans="2:49" x14ac:dyDescent="0.25">
      <c r="B81" s="21" t="s">
        <v>4</v>
      </c>
      <c r="C81" s="2">
        <v>8</v>
      </c>
      <c r="D81" s="2">
        <v>52</v>
      </c>
      <c r="E81" s="2">
        <v>26</v>
      </c>
      <c r="F81" s="2">
        <f t="shared" si="78"/>
        <v>26</v>
      </c>
      <c r="G81" s="21" t="s">
        <v>4</v>
      </c>
      <c r="H81" s="2">
        <v>7</v>
      </c>
      <c r="I81" s="2">
        <v>40</v>
      </c>
      <c r="J81" s="2">
        <v>37</v>
      </c>
      <c r="K81" s="2">
        <f t="shared" si="79"/>
        <v>3</v>
      </c>
      <c r="L81" s="21" t="s">
        <v>4</v>
      </c>
      <c r="M81" s="2">
        <v>8</v>
      </c>
      <c r="N81" s="2">
        <v>50</v>
      </c>
      <c r="O81" s="2">
        <v>35</v>
      </c>
      <c r="P81" s="2">
        <f t="shared" si="80"/>
        <v>15</v>
      </c>
      <c r="Q81" s="21" t="s">
        <v>4</v>
      </c>
      <c r="R81" s="2">
        <v>7</v>
      </c>
      <c r="S81" s="2">
        <v>34</v>
      </c>
      <c r="T81" s="2">
        <v>33</v>
      </c>
      <c r="U81" s="2">
        <f t="shared" si="81"/>
        <v>1</v>
      </c>
      <c r="V81" s="21" t="s">
        <v>4</v>
      </c>
      <c r="W81" s="2">
        <v>7</v>
      </c>
      <c r="X81" s="2">
        <v>43</v>
      </c>
      <c r="Y81" s="2">
        <v>41</v>
      </c>
      <c r="Z81" s="2">
        <f t="shared" si="82"/>
        <v>2</v>
      </c>
      <c r="AA81" s="21" t="s">
        <v>4</v>
      </c>
      <c r="AB81" s="2"/>
      <c r="AC81" s="2"/>
      <c r="AD81" s="2"/>
      <c r="AE81" s="2">
        <f t="shared" si="83"/>
        <v>0</v>
      </c>
      <c r="AF81" s="21" t="s">
        <v>4</v>
      </c>
      <c r="AG81" s="2"/>
      <c r="AH81" s="2"/>
      <c r="AI81" s="2"/>
      <c r="AJ81" s="2">
        <f t="shared" si="84"/>
        <v>0</v>
      </c>
      <c r="AK81" s="21" t="s">
        <v>4</v>
      </c>
      <c r="AL81" s="2">
        <f t="shared" si="85"/>
        <v>37</v>
      </c>
      <c r="AM81" s="2">
        <f t="shared" si="85"/>
        <v>219</v>
      </c>
      <c r="AN81" s="2">
        <f t="shared" si="85"/>
        <v>172</v>
      </c>
      <c r="AO81" s="2">
        <f t="shared" si="85"/>
        <v>47</v>
      </c>
      <c r="AP81" s="19">
        <f t="shared" ref="AP81:AP87" si="87">+AM81/AN81</f>
        <v>1.2732558139534884</v>
      </c>
      <c r="AQ81" s="18"/>
      <c r="AR81" s="51" t="str">
        <f>+AK85</f>
        <v>Pelican Waters</v>
      </c>
      <c r="AS81" s="20">
        <f t="shared" ref="AS81:AW81" si="88">+AL85</f>
        <v>31</v>
      </c>
      <c r="AT81" s="20">
        <f t="shared" si="88"/>
        <v>237</v>
      </c>
      <c r="AU81" s="20">
        <f t="shared" si="88"/>
        <v>189</v>
      </c>
      <c r="AV81" s="20">
        <f t="shared" si="88"/>
        <v>48</v>
      </c>
      <c r="AW81" s="42">
        <f t="shared" si="88"/>
        <v>1.253968253968254</v>
      </c>
    </row>
    <row r="82" spans="2:49" x14ac:dyDescent="0.25">
      <c r="B82" s="21" t="s">
        <v>5</v>
      </c>
      <c r="C82" s="2">
        <v>4</v>
      </c>
      <c r="D82" s="2">
        <v>34</v>
      </c>
      <c r="E82" s="2">
        <v>34</v>
      </c>
      <c r="F82" s="2">
        <f t="shared" si="78"/>
        <v>0</v>
      </c>
      <c r="G82" s="21" t="s">
        <v>5</v>
      </c>
      <c r="H82" s="2">
        <v>0</v>
      </c>
      <c r="I82" s="2">
        <v>31</v>
      </c>
      <c r="J82" s="2">
        <v>37</v>
      </c>
      <c r="K82" s="2">
        <f t="shared" si="79"/>
        <v>-6</v>
      </c>
      <c r="L82" s="21" t="s">
        <v>5</v>
      </c>
      <c r="M82" s="2">
        <v>0</v>
      </c>
      <c r="N82" s="2">
        <v>27</v>
      </c>
      <c r="O82" s="2">
        <v>49</v>
      </c>
      <c r="P82" s="2">
        <f t="shared" si="80"/>
        <v>-22</v>
      </c>
      <c r="Q82" s="21" t="s">
        <v>5</v>
      </c>
      <c r="R82" s="2">
        <v>1</v>
      </c>
      <c r="S82" s="2">
        <v>33</v>
      </c>
      <c r="T82" s="2">
        <v>34</v>
      </c>
      <c r="U82" s="2">
        <f t="shared" si="81"/>
        <v>-1</v>
      </c>
      <c r="V82" s="21" t="s">
        <v>5</v>
      </c>
      <c r="W82" s="2">
        <v>1</v>
      </c>
      <c r="X82" s="2">
        <v>45</v>
      </c>
      <c r="Y82" s="2">
        <v>47</v>
      </c>
      <c r="Z82" s="2">
        <f t="shared" si="82"/>
        <v>-2</v>
      </c>
      <c r="AA82" s="21" t="s">
        <v>5</v>
      </c>
      <c r="AB82" s="2"/>
      <c r="AC82" s="2"/>
      <c r="AD82" s="2"/>
      <c r="AE82" s="2">
        <f t="shared" si="83"/>
        <v>0</v>
      </c>
      <c r="AF82" s="21" t="s">
        <v>5</v>
      </c>
      <c r="AG82" s="2"/>
      <c r="AH82" s="2"/>
      <c r="AI82" s="2"/>
      <c r="AJ82" s="2">
        <f t="shared" si="84"/>
        <v>0</v>
      </c>
      <c r="AK82" s="21" t="s">
        <v>5</v>
      </c>
      <c r="AL82" s="2">
        <f t="shared" si="85"/>
        <v>6</v>
      </c>
      <c r="AM82" s="2">
        <f t="shared" si="85"/>
        <v>170</v>
      </c>
      <c r="AN82" s="2">
        <f t="shared" si="85"/>
        <v>201</v>
      </c>
      <c r="AO82" s="2">
        <f t="shared" si="85"/>
        <v>-31</v>
      </c>
      <c r="AP82" s="19">
        <f t="shared" si="87"/>
        <v>0.845771144278607</v>
      </c>
      <c r="AQ82" s="18"/>
      <c r="AR82" s="51" t="str">
        <f>+AK83</f>
        <v>Coolum Beach</v>
      </c>
      <c r="AS82" s="20">
        <f t="shared" ref="AS82:AW83" si="89">+AL83</f>
        <v>30</v>
      </c>
      <c r="AT82" s="20">
        <f t="shared" si="89"/>
        <v>229</v>
      </c>
      <c r="AU82" s="20">
        <f t="shared" si="89"/>
        <v>187</v>
      </c>
      <c r="AV82" s="20">
        <f t="shared" si="89"/>
        <v>42</v>
      </c>
      <c r="AW82" s="42">
        <f t="shared" si="89"/>
        <v>1.2245989304812834</v>
      </c>
    </row>
    <row r="83" spans="2:49" x14ac:dyDescent="0.25">
      <c r="B83" s="21" t="s">
        <v>33</v>
      </c>
      <c r="C83" s="2">
        <v>8</v>
      </c>
      <c r="D83" s="2">
        <v>57</v>
      </c>
      <c r="E83" s="2">
        <v>25</v>
      </c>
      <c r="F83" s="2">
        <f t="shared" si="78"/>
        <v>32</v>
      </c>
      <c r="G83" s="21" t="s">
        <v>33</v>
      </c>
      <c r="H83" s="2">
        <v>8</v>
      </c>
      <c r="I83" s="2">
        <v>49</v>
      </c>
      <c r="J83" s="2">
        <v>28</v>
      </c>
      <c r="K83" s="2">
        <f t="shared" si="79"/>
        <v>21</v>
      </c>
      <c r="L83" s="21" t="s">
        <v>33</v>
      </c>
      <c r="M83" s="2">
        <v>0</v>
      </c>
      <c r="N83" s="2">
        <v>36</v>
      </c>
      <c r="O83" s="2">
        <v>51</v>
      </c>
      <c r="P83" s="2">
        <f t="shared" si="80"/>
        <v>-15</v>
      </c>
      <c r="Q83" s="21" t="s">
        <v>33</v>
      </c>
      <c r="R83" s="2">
        <v>7</v>
      </c>
      <c r="S83" s="2">
        <v>40</v>
      </c>
      <c r="T83" s="2">
        <v>38</v>
      </c>
      <c r="U83" s="2">
        <f t="shared" si="81"/>
        <v>2</v>
      </c>
      <c r="V83" s="21" t="s">
        <v>33</v>
      </c>
      <c r="W83" s="2">
        <v>7</v>
      </c>
      <c r="X83" s="2">
        <v>47</v>
      </c>
      <c r="Y83" s="2">
        <v>45</v>
      </c>
      <c r="Z83" s="2">
        <f t="shared" si="82"/>
        <v>2</v>
      </c>
      <c r="AA83" s="21" t="s">
        <v>33</v>
      </c>
      <c r="AB83" s="2"/>
      <c r="AC83" s="2"/>
      <c r="AD83" s="2"/>
      <c r="AE83" s="2">
        <f t="shared" si="83"/>
        <v>0</v>
      </c>
      <c r="AF83" s="21" t="s">
        <v>33</v>
      </c>
      <c r="AG83" s="2"/>
      <c r="AH83" s="2"/>
      <c r="AI83" s="2"/>
      <c r="AJ83" s="2">
        <f t="shared" si="84"/>
        <v>0</v>
      </c>
      <c r="AK83" s="21" t="s">
        <v>33</v>
      </c>
      <c r="AL83" s="2">
        <f t="shared" si="85"/>
        <v>30</v>
      </c>
      <c r="AM83" s="2">
        <f t="shared" si="85"/>
        <v>229</v>
      </c>
      <c r="AN83" s="2">
        <f t="shared" si="85"/>
        <v>187</v>
      </c>
      <c r="AO83" s="2">
        <f t="shared" si="85"/>
        <v>42</v>
      </c>
      <c r="AP83" s="19">
        <f t="shared" si="87"/>
        <v>1.2245989304812834</v>
      </c>
      <c r="AQ83" s="18"/>
      <c r="AR83" s="51" t="str">
        <f>+AK84</f>
        <v>Glasshouse</v>
      </c>
      <c r="AS83" s="20">
        <f t="shared" si="89"/>
        <v>18.5</v>
      </c>
      <c r="AT83" s="20">
        <f t="shared" si="89"/>
        <v>207</v>
      </c>
      <c r="AU83" s="20">
        <f t="shared" si="89"/>
        <v>194</v>
      </c>
      <c r="AV83" s="20">
        <f t="shared" si="89"/>
        <v>13</v>
      </c>
      <c r="AW83" s="42">
        <f t="shared" si="89"/>
        <v>1.0670103092783505</v>
      </c>
    </row>
    <row r="84" spans="2:49" x14ac:dyDescent="0.25">
      <c r="B84" s="22" t="s">
        <v>38</v>
      </c>
      <c r="C84" s="14">
        <v>7.5</v>
      </c>
      <c r="D84" s="14">
        <v>36</v>
      </c>
      <c r="E84" s="14">
        <v>35</v>
      </c>
      <c r="F84" s="14">
        <f t="shared" si="78"/>
        <v>1</v>
      </c>
      <c r="G84" s="22" t="s">
        <v>38</v>
      </c>
      <c r="H84" s="14">
        <v>1</v>
      </c>
      <c r="I84" s="14">
        <v>37</v>
      </c>
      <c r="J84" s="14">
        <v>40</v>
      </c>
      <c r="K84" s="14">
        <f t="shared" si="79"/>
        <v>-3</v>
      </c>
      <c r="L84" s="22" t="s">
        <v>38</v>
      </c>
      <c r="M84" s="14">
        <v>8</v>
      </c>
      <c r="N84" s="14">
        <v>49</v>
      </c>
      <c r="O84" s="14">
        <v>27</v>
      </c>
      <c r="P84" s="14">
        <f t="shared" si="80"/>
        <v>22</v>
      </c>
      <c r="Q84" s="22" t="s">
        <v>38</v>
      </c>
      <c r="R84" s="14">
        <v>1</v>
      </c>
      <c r="S84" s="14">
        <v>38</v>
      </c>
      <c r="T84" s="14">
        <v>40</v>
      </c>
      <c r="U84" s="14">
        <f t="shared" si="81"/>
        <v>-2</v>
      </c>
      <c r="V84" s="22" t="s">
        <v>38</v>
      </c>
      <c r="W84" s="14">
        <v>1</v>
      </c>
      <c r="X84" s="14">
        <v>47</v>
      </c>
      <c r="Y84" s="14">
        <v>52</v>
      </c>
      <c r="Z84" s="14">
        <f t="shared" si="82"/>
        <v>-5</v>
      </c>
      <c r="AA84" s="22" t="s">
        <v>38</v>
      </c>
      <c r="AB84" s="14"/>
      <c r="AC84" s="14"/>
      <c r="AD84" s="14"/>
      <c r="AE84" s="14">
        <f t="shared" si="83"/>
        <v>0</v>
      </c>
      <c r="AF84" s="22" t="s">
        <v>38</v>
      </c>
      <c r="AG84" s="14"/>
      <c r="AH84" s="14"/>
      <c r="AI84" s="14"/>
      <c r="AJ84" s="14">
        <f t="shared" si="84"/>
        <v>0</v>
      </c>
      <c r="AK84" s="22" t="s">
        <v>38</v>
      </c>
      <c r="AL84" s="2">
        <f t="shared" si="85"/>
        <v>18.5</v>
      </c>
      <c r="AM84" s="2">
        <f t="shared" si="85"/>
        <v>207</v>
      </c>
      <c r="AN84" s="2">
        <f t="shared" si="85"/>
        <v>194</v>
      </c>
      <c r="AO84" s="14">
        <f t="shared" si="85"/>
        <v>13</v>
      </c>
      <c r="AP84" s="25">
        <f t="shared" si="87"/>
        <v>1.0670103092783505</v>
      </c>
      <c r="AQ84" s="26"/>
      <c r="AR84" s="65" t="str">
        <f>+AK87</f>
        <v>Woombye</v>
      </c>
      <c r="AS84" s="41">
        <f t="shared" ref="AS84:AW84" si="90">+AL87</f>
        <v>16.5</v>
      </c>
      <c r="AT84" s="41">
        <f t="shared" si="90"/>
        <v>174</v>
      </c>
      <c r="AU84" s="41">
        <f t="shared" si="90"/>
        <v>212</v>
      </c>
      <c r="AV84" s="41">
        <f t="shared" si="90"/>
        <v>-38</v>
      </c>
      <c r="AW84" s="43">
        <f t="shared" si="90"/>
        <v>0.82075471698113212</v>
      </c>
    </row>
    <row r="85" spans="2:49" x14ac:dyDescent="0.25">
      <c r="B85" s="21" t="s">
        <v>8</v>
      </c>
      <c r="C85" s="2">
        <v>0</v>
      </c>
      <c r="D85" s="2">
        <v>26</v>
      </c>
      <c r="E85" s="2">
        <v>52</v>
      </c>
      <c r="F85" s="2">
        <f t="shared" si="78"/>
        <v>-26</v>
      </c>
      <c r="G85" s="21" t="s">
        <v>8</v>
      </c>
      <c r="H85" s="2">
        <v>8</v>
      </c>
      <c r="I85" s="2">
        <v>46</v>
      </c>
      <c r="J85" s="2">
        <v>34</v>
      </c>
      <c r="K85" s="2">
        <f t="shared" si="79"/>
        <v>12</v>
      </c>
      <c r="L85" s="21" t="s">
        <v>8</v>
      </c>
      <c r="M85" s="2">
        <v>8</v>
      </c>
      <c r="N85" s="2">
        <v>59</v>
      </c>
      <c r="O85" s="2">
        <v>29</v>
      </c>
      <c r="P85" s="2">
        <f t="shared" si="80"/>
        <v>30</v>
      </c>
      <c r="Q85" s="21" t="s">
        <v>8</v>
      </c>
      <c r="R85" s="2">
        <v>8</v>
      </c>
      <c r="S85" s="2">
        <v>54</v>
      </c>
      <c r="T85" s="2">
        <v>27</v>
      </c>
      <c r="U85" s="2">
        <f t="shared" si="81"/>
        <v>27</v>
      </c>
      <c r="V85" s="21" t="s">
        <v>8</v>
      </c>
      <c r="W85" s="2">
        <v>7</v>
      </c>
      <c r="X85" s="2">
        <v>52</v>
      </c>
      <c r="Y85" s="2">
        <v>47</v>
      </c>
      <c r="Z85" s="2">
        <f t="shared" si="82"/>
        <v>5</v>
      </c>
      <c r="AA85" s="21" t="s">
        <v>8</v>
      </c>
      <c r="AB85" s="2"/>
      <c r="AC85" s="2"/>
      <c r="AD85" s="2"/>
      <c r="AE85" s="2">
        <f t="shared" si="83"/>
        <v>0</v>
      </c>
      <c r="AF85" s="21" t="s">
        <v>8</v>
      </c>
      <c r="AG85" s="2"/>
      <c r="AH85" s="2"/>
      <c r="AI85" s="2"/>
      <c r="AJ85" s="2">
        <f t="shared" si="84"/>
        <v>0</v>
      </c>
      <c r="AK85" s="21" t="s">
        <v>8</v>
      </c>
      <c r="AL85" s="2">
        <f t="shared" si="85"/>
        <v>31</v>
      </c>
      <c r="AM85" s="2">
        <f t="shared" si="85"/>
        <v>237</v>
      </c>
      <c r="AN85" s="2">
        <f t="shared" si="85"/>
        <v>189</v>
      </c>
      <c r="AO85" s="2">
        <f t="shared" si="85"/>
        <v>48</v>
      </c>
      <c r="AP85" s="19">
        <f t="shared" si="87"/>
        <v>1.253968253968254</v>
      </c>
      <c r="AQ85" s="18"/>
      <c r="AR85" s="51" t="str">
        <f>+AK86</f>
        <v>Waves Caloundra</v>
      </c>
      <c r="AS85" s="20">
        <f t="shared" ref="AS85:AW85" si="91">+AL86</f>
        <v>12</v>
      </c>
      <c r="AT85" s="20">
        <f t="shared" si="91"/>
        <v>185</v>
      </c>
      <c r="AU85" s="20">
        <f t="shared" si="91"/>
        <v>229</v>
      </c>
      <c r="AV85" s="20">
        <f t="shared" si="91"/>
        <v>-44</v>
      </c>
      <c r="AW85" s="42">
        <f t="shared" si="91"/>
        <v>0.80786026200873362</v>
      </c>
    </row>
    <row r="86" spans="2:49" x14ac:dyDescent="0.25">
      <c r="B86" s="21" t="s">
        <v>34</v>
      </c>
      <c r="C86" s="2">
        <v>4</v>
      </c>
      <c r="D86" s="2">
        <v>34</v>
      </c>
      <c r="E86" s="2">
        <v>34</v>
      </c>
      <c r="F86" s="2">
        <f t="shared" si="78"/>
        <v>0</v>
      </c>
      <c r="G86" s="21" t="s">
        <v>34</v>
      </c>
      <c r="H86" s="2">
        <v>0</v>
      </c>
      <c r="I86" s="2">
        <v>28</v>
      </c>
      <c r="J86" s="2">
        <v>49</v>
      </c>
      <c r="K86" s="2">
        <f t="shared" si="79"/>
        <v>-21</v>
      </c>
      <c r="L86" s="21" t="s">
        <v>34</v>
      </c>
      <c r="M86" s="2">
        <v>0</v>
      </c>
      <c r="N86" s="2">
        <v>29</v>
      </c>
      <c r="O86" s="2">
        <v>59</v>
      </c>
      <c r="P86" s="2">
        <f t="shared" si="80"/>
        <v>-30</v>
      </c>
      <c r="Q86" s="21" t="s">
        <v>34</v>
      </c>
      <c r="R86" s="2">
        <v>7</v>
      </c>
      <c r="S86" s="2">
        <v>53</v>
      </c>
      <c r="T86" s="2">
        <v>44</v>
      </c>
      <c r="U86" s="2">
        <f t="shared" si="81"/>
        <v>9</v>
      </c>
      <c r="V86" s="21" t="s">
        <v>34</v>
      </c>
      <c r="W86" s="2">
        <v>1</v>
      </c>
      <c r="X86" s="2">
        <v>41</v>
      </c>
      <c r="Y86" s="2">
        <v>43</v>
      </c>
      <c r="Z86" s="2">
        <f t="shared" si="82"/>
        <v>-2</v>
      </c>
      <c r="AA86" s="21" t="s">
        <v>34</v>
      </c>
      <c r="AB86" s="2"/>
      <c r="AC86" s="2"/>
      <c r="AD86" s="2"/>
      <c r="AE86" s="2">
        <f t="shared" si="83"/>
        <v>0</v>
      </c>
      <c r="AF86" s="21" t="s">
        <v>34</v>
      </c>
      <c r="AG86" s="2"/>
      <c r="AH86" s="2"/>
      <c r="AI86" s="2"/>
      <c r="AJ86" s="2">
        <f t="shared" si="84"/>
        <v>0</v>
      </c>
      <c r="AK86" s="21" t="s">
        <v>34</v>
      </c>
      <c r="AL86" s="2">
        <f t="shared" si="85"/>
        <v>12</v>
      </c>
      <c r="AM86" s="2">
        <f t="shared" si="85"/>
        <v>185</v>
      </c>
      <c r="AN86" s="2">
        <f t="shared" si="85"/>
        <v>229</v>
      </c>
      <c r="AO86" s="2">
        <f t="shared" si="85"/>
        <v>-44</v>
      </c>
      <c r="AP86" s="19">
        <f t="shared" si="87"/>
        <v>0.80786026200873362</v>
      </c>
      <c r="AQ86" s="18"/>
      <c r="AR86" s="51" t="str">
        <f>+AK80</f>
        <v>Buderim</v>
      </c>
      <c r="AS86" s="20">
        <f t="shared" ref="AS86:AW86" si="92">+AL80</f>
        <v>9</v>
      </c>
      <c r="AT86" s="20">
        <f t="shared" si="92"/>
        <v>193</v>
      </c>
      <c r="AU86" s="20">
        <f t="shared" si="92"/>
        <v>230</v>
      </c>
      <c r="AV86" s="20">
        <f t="shared" si="92"/>
        <v>-37</v>
      </c>
      <c r="AW86" s="42">
        <f t="shared" si="92"/>
        <v>0.83913043478260874</v>
      </c>
    </row>
    <row r="87" spans="2:49" x14ac:dyDescent="0.25">
      <c r="B87" s="21" t="s">
        <v>6</v>
      </c>
      <c r="C87" s="2">
        <v>0.5</v>
      </c>
      <c r="D87" s="2">
        <v>35</v>
      </c>
      <c r="E87" s="2">
        <v>36</v>
      </c>
      <c r="F87" s="2">
        <f t="shared" si="78"/>
        <v>-1</v>
      </c>
      <c r="G87" s="21" t="s">
        <v>6</v>
      </c>
      <c r="H87" s="2">
        <v>8</v>
      </c>
      <c r="I87" s="2">
        <v>37</v>
      </c>
      <c r="J87" s="2">
        <v>31</v>
      </c>
      <c r="K87" s="2">
        <f t="shared" si="79"/>
        <v>6</v>
      </c>
      <c r="L87" s="21" t="s">
        <v>6</v>
      </c>
      <c r="M87" s="2">
        <v>8</v>
      </c>
      <c r="N87" s="2">
        <v>51</v>
      </c>
      <c r="O87" s="2">
        <v>36</v>
      </c>
      <c r="P87" s="2">
        <f t="shared" si="80"/>
        <v>15</v>
      </c>
      <c r="Q87" s="21" t="s">
        <v>6</v>
      </c>
      <c r="R87" s="2">
        <v>0</v>
      </c>
      <c r="S87" s="2">
        <v>27</v>
      </c>
      <c r="T87" s="2">
        <v>54</v>
      </c>
      <c r="U87" s="2">
        <f t="shared" si="81"/>
        <v>-27</v>
      </c>
      <c r="V87" s="21" t="s">
        <v>6</v>
      </c>
      <c r="W87" s="2">
        <v>0</v>
      </c>
      <c r="X87" s="2">
        <v>24</v>
      </c>
      <c r="Y87" s="2">
        <v>55</v>
      </c>
      <c r="Z87" s="2">
        <f t="shared" si="82"/>
        <v>-31</v>
      </c>
      <c r="AA87" s="21" t="s">
        <v>6</v>
      </c>
      <c r="AB87" s="2"/>
      <c r="AC87" s="2"/>
      <c r="AD87" s="2"/>
      <c r="AE87" s="2">
        <f t="shared" si="83"/>
        <v>0</v>
      </c>
      <c r="AF87" s="21" t="s">
        <v>6</v>
      </c>
      <c r="AG87" s="2"/>
      <c r="AH87" s="2"/>
      <c r="AI87" s="2"/>
      <c r="AJ87" s="2">
        <f t="shared" si="84"/>
        <v>0</v>
      </c>
      <c r="AK87" s="21" t="s">
        <v>6</v>
      </c>
      <c r="AL87" s="2">
        <f t="shared" si="85"/>
        <v>16.5</v>
      </c>
      <c r="AM87" s="2">
        <f t="shared" si="85"/>
        <v>174</v>
      </c>
      <c r="AN87" s="2">
        <f t="shared" si="85"/>
        <v>212</v>
      </c>
      <c r="AO87" s="2">
        <f t="shared" si="85"/>
        <v>-38</v>
      </c>
      <c r="AP87" s="19">
        <f t="shared" si="87"/>
        <v>0.82075471698113212</v>
      </c>
      <c r="AQ87" s="18"/>
      <c r="AR87" s="51" t="str">
        <f>+AK82</f>
        <v>Club Maroochy</v>
      </c>
      <c r="AS87" s="20">
        <f t="shared" ref="AS87:AW87" si="93">+AL82</f>
        <v>6</v>
      </c>
      <c r="AT87" s="20">
        <f t="shared" si="93"/>
        <v>170</v>
      </c>
      <c r="AU87" s="20">
        <f t="shared" si="93"/>
        <v>201</v>
      </c>
      <c r="AV87" s="20">
        <f t="shared" si="93"/>
        <v>-31</v>
      </c>
      <c r="AW87" s="42">
        <f t="shared" si="93"/>
        <v>0.845771144278607</v>
      </c>
    </row>
    <row r="88" spans="2:49" x14ac:dyDescent="0.25">
      <c r="C88" s="2">
        <f>SUM(C80:C87)</f>
        <v>32</v>
      </c>
      <c r="D88" s="2">
        <f>SUM(D80:D87)</f>
        <v>299</v>
      </c>
      <c r="E88" s="2">
        <f>SUM(E80:E87)</f>
        <v>299</v>
      </c>
      <c r="F88" s="2">
        <f>SUM(F80:F87)</f>
        <v>0</v>
      </c>
      <c r="H88" s="2">
        <f>SUM(H80:H87)</f>
        <v>32</v>
      </c>
      <c r="I88" s="2">
        <f>SUM(I80:I87)</f>
        <v>302</v>
      </c>
      <c r="J88" s="2">
        <f>SUM(J80:J87)</f>
        <v>302</v>
      </c>
      <c r="K88" s="2">
        <f>SUM(K80:K87)</f>
        <v>0</v>
      </c>
      <c r="M88" s="2">
        <f>SUM(M80:M87)</f>
        <v>32</v>
      </c>
      <c r="N88" s="2">
        <f>SUM(N80:N87)</f>
        <v>336</v>
      </c>
      <c r="O88" s="2">
        <f>SUM(O80:O87)</f>
        <v>336</v>
      </c>
      <c r="P88" s="2">
        <f>SUM(P80:P87)</f>
        <v>0</v>
      </c>
      <c r="R88" s="2">
        <f>SUM(R80:R87)</f>
        <v>32</v>
      </c>
      <c r="S88" s="2">
        <f>SUM(S80:S87)</f>
        <v>323</v>
      </c>
      <c r="T88" s="2">
        <f>SUM(T80:T87)</f>
        <v>323</v>
      </c>
      <c r="U88" s="2">
        <f>SUM(U80:U87)</f>
        <v>0</v>
      </c>
      <c r="W88" s="2">
        <f>SUM(W80:W87)</f>
        <v>32</v>
      </c>
      <c r="X88" s="2">
        <f>SUM(X80:X87)</f>
        <v>354</v>
      </c>
      <c r="Y88" s="2">
        <f>SUM(Y80:Y87)</f>
        <v>354</v>
      </c>
      <c r="Z88" s="2">
        <f>SUM(Z80:Z87)</f>
        <v>0</v>
      </c>
      <c r="AB88" s="2">
        <f>SUM(AB80:AB87)</f>
        <v>0</v>
      </c>
      <c r="AC88" s="2">
        <f>SUM(AC80:AC87)</f>
        <v>0</v>
      </c>
      <c r="AD88" s="2">
        <f>SUM(AD80:AD87)</f>
        <v>0</v>
      </c>
      <c r="AE88" s="2">
        <f>SUM(AE80:AE87)</f>
        <v>0</v>
      </c>
      <c r="AG88" s="2">
        <f>SUM(AG80:AG87)</f>
        <v>0</v>
      </c>
      <c r="AH88" s="2">
        <f>SUM(AH80:AH87)</f>
        <v>0</v>
      </c>
      <c r="AI88" s="2">
        <f>SUM(AI80:AI87)</f>
        <v>0</v>
      </c>
      <c r="AJ88" s="2">
        <f>SUM(AJ80:AJ87)</f>
        <v>0</v>
      </c>
      <c r="AL88" s="2">
        <f>SUM(AL80:AL87)</f>
        <v>160</v>
      </c>
      <c r="AM88" s="2">
        <f>SUM(AM80:AM87)</f>
        <v>1614</v>
      </c>
      <c r="AN88" s="2">
        <f>SUM(AN80:AN87)</f>
        <v>1614</v>
      </c>
      <c r="AO88" s="2">
        <f>SUM(AO80:AO87)</f>
        <v>0</v>
      </c>
      <c r="AR88" s="23"/>
      <c r="AS88" s="2">
        <f>SUM(AS80:AS87)</f>
        <v>160</v>
      </c>
      <c r="AT88" s="2">
        <f>SUM(AT80:AT87)</f>
        <v>1614</v>
      </c>
      <c r="AU88" s="2">
        <f>SUM(AU80:AU87)</f>
        <v>1614</v>
      </c>
      <c r="AV88" s="2">
        <f>SUM(AV80:AV87)</f>
        <v>0</v>
      </c>
    </row>
    <row r="89" spans="2:49" x14ac:dyDescent="0.25">
      <c r="C89" s="4">
        <v>32</v>
      </c>
      <c r="D89" s="4"/>
      <c r="E89" s="4"/>
      <c r="F89" s="4"/>
      <c r="H89" s="4">
        <v>32</v>
      </c>
      <c r="I89" s="4"/>
      <c r="J89" s="4"/>
      <c r="K89" s="4"/>
      <c r="M89" s="4">
        <v>32</v>
      </c>
      <c r="N89" s="4"/>
      <c r="O89" s="4"/>
      <c r="P89" s="4"/>
      <c r="R89" s="4">
        <v>32</v>
      </c>
      <c r="S89" s="4"/>
      <c r="T89" s="4"/>
      <c r="U89" s="4"/>
      <c r="W89" s="27">
        <v>32</v>
      </c>
      <c r="X89" s="27"/>
      <c r="Y89" s="27"/>
      <c r="Z89" s="4"/>
      <c r="AB89" s="4">
        <v>32</v>
      </c>
      <c r="AC89" s="4"/>
      <c r="AD89" s="4"/>
      <c r="AE89" s="4"/>
      <c r="AG89" s="4">
        <v>32</v>
      </c>
      <c r="AH89" s="4"/>
      <c r="AI89" s="4"/>
      <c r="AJ89" s="4"/>
      <c r="AL89" s="4">
        <f>6*32</f>
        <v>192</v>
      </c>
      <c r="AM89" s="4"/>
      <c r="AN89" s="4"/>
      <c r="AO89" s="4"/>
      <c r="AR89" s="23"/>
      <c r="AS89" s="4">
        <f>6*32</f>
        <v>192</v>
      </c>
      <c r="AT89" s="4"/>
      <c r="AU89" s="4"/>
      <c r="AV89" s="4"/>
    </row>
    <row r="90" spans="2:49" x14ac:dyDescent="0.25">
      <c r="L90" s="16"/>
      <c r="M90" s="17"/>
      <c r="N90" s="17"/>
    </row>
    <row r="93" spans="2:49" ht="16.5" thickBot="1" x14ac:dyDescent="0.3"/>
    <row r="94" spans="2:49" ht="16.5" thickBot="1" x14ac:dyDescent="0.3">
      <c r="B94" s="39" t="s">
        <v>25</v>
      </c>
      <c r="D94" s="11" t="s">
        <v>15</v>
      </c>
      <c r="E94" s="12"/>
      <c r="G94" s="39" t="s">
        <v>25</v>
      </c>
      <c r="I94" s="11" t="s">
        <v>16</v>
      </c>
      <c r="J94" s="12"/>
      <c r="L94" s="39" t="s">
        <v>25</v>
      </c>
      <c r="N94" s="11" t="s">
        <v>17</v>
      </c>
      <c r="O94" s="12"/>
      <c r="Q94" s="39" t="s">
        <v>25</v>
      </c>
      <c r="S94" s="11" t="s">
        <v>10</v>
      </c>
      <c r="T94" s="12"/>
      <c r="V94" s="39" t="s">
        <v>25</v>
      </c>
      <c r="X94" s="11" t="s">
        <v>18</v>
      </c>
      <c r="Y94" s="12"/>
      <c r="AA94" s="39" t="s">
        <v>25</v>
      </c>
      <c r="AC94" s="11" t="s">
        <v>19</v>
      </c>
      <c r="AD94" s="12"/>
      <c r="AF94" s="39" t="s">
        <v>25</v>
      </c>
      <c r="AH94" s="11" t="s">
        <v>20</v>
      </c>
      <c r="AI94" s="12"/>
      <c r="AK94" s="39" t="s">
        <v>25</v>
      </c>
      <c r="AM94" s="11" t="s">
        <v>30</v>
      </c>
      <c r="AN94" s="12"/>
      <c r="AR94" s="39" t="s">
        <v>25</v>
      </c>
      <c r="AS94" s="1"/>
      <c r="AT94" s="55" t="s">
        <v>31</v>
      </c>
      <c r="AU94" s="56"/>
      <c r="AV94" s="57"/>
    </row>
    <row r="95" spans="2:49" x14ac:dyDescent="0.25">
      <c r="B95" s="20" t="s">
        <v>0</v>
      </c>
      <c r="C95" s="9" t="s">
        <v>28</v>
      </c>
      <c r="D95" s="10" t="s">
        <v>1</v>
      </c>
      <c r="E95" s="10" t="s">
        <v>2</v>
      </c>
      <c r="F95" s="9" t="s">
        <v>3</v>
      </c>
      <c r="G95" s="20" t="s">
        <v>0</v>
      </c>
      <c r="H95" s="9" t="s">
        <v>28</v>
      </c>
      <c r="I95" s="10" t="s">
        <v>1</v>
      </c>
      <c r="J95" s="10" t="s">
        <v>2</v>
      </c>
      <c r="K95" s="9" t="s">
        <v>3</v>
      </c>
      <c r="L95" s="20" t="s">
        <v>0</v>
      </c>
      <c r="M95" s="9" t="s">
        <v>28</v>
      </c>
      <c r="N95" s="10" t="s">
        <v>1</v>
      </c>
      <c r="O95" s="10" t="s">
        <v>2</v>
      </c>
      <c r="P95" s="9" t="s">
        <v>3</v>
      </c>
      <c r="Q95" s="20" t="s">
        <v>0</v>
      </c>
      <c r="R95" s="9" t="s">
        <v>28</v>
      </c>
      <c r="S95" s="10" t="s">
        <v>1</v>
      </c>
      <c r="T95" s="10" t="s">
        <v>2</v>
      </c>
      <c r="U95" s="9" t="s">
        <v>3</v>
      </c>
      <c r="V95" s="20" t="s">
        <v>0</v>
      </c>
      <c r="W95" s="9" t="s">
        <v>28</v>
      </c>
      <c r="X95" s="10" t="s">
        <v>1</v>
      </c>
      <c r="Y95" s="10" t="s">
        <v>2</v>
      </c>
      <c r="Z95" s="9" t="s">
        <v>3</v>
      </c>
      <c r="AA95" s="20" t="s">
        <v>0</v>
      </c>
      <c r="AB95" s="9" t="s">
        <v>28</v>
      </c>
      <c r="AC95" s="10" t="s">
        <v>1</v>
      </c>
      <c r="AD95" s="10" t="s">
        <v>2</v>
      </c>
      <c r="AE95" s="9" t="s">
        <v>3</v>
      </c>
      <c r="AF95" s="20" t="s">
        <v>0</v>
      </c>
      <c r="AG95" s="9" t="s">
        <v>28</v>
      </c>
      <c r="AH95" s="10" t="s">
        <v>1</v>
      </c>
      <c r="AI95" s="10" t="s">
        <v>2</v>
      </c>
      <c r="AJ95" s="9" t="s">
        <v>3</v>
      </c>
      <c r="AK95" s="20" t="s">
        <v>0</v>
      </c>
      <c r="AL95" s="9" t="s">
        <v>28</v>
      </c>
      <c r="AM95" s="10" t="s">
        <v>1</v>
      </c>
      <c r="AN95" s="10" t="s">
        <v>2</v>
      </c>
      <c r="AO95" s="9" t="s">
        <v>3</v>
      </c>
      <c r="AP95" s="24" t="s">
        <v>9</v>
      </c>
      <c r="AR95" s="20" t="s">
        <v>0</v>
      </c>
      <c r="AS95" s="9" t="s">
        <v>28</v>
      </c>
      <c r="AT95" s="10" t="s">
        <v>1</v>
      </c>
      <c r="AU95" s="10" t="s">
        <v>2</v>
      </c>
      <c r="AV95" s="10" t="s">
        <v>3</v>
      </c>
      <c r="AW95" s="24" t="s">
        <v>9</v>
      </c>
    </row>
    <row r="96" spans="2:49" x14ac:dyDescent="0.25">
      <c r="B96" s="21" t="s">
        <v>7</v>
      </c>
      <c r="C96" s="2">
        <v>0</v>
      </c>
      <c r="D96" s="2">
        <v>24</v>
      </c>
      <c r="E96" s="2">
        <v>69</v>
      </c>
      <c r="F96" s="2">
        <f t="shared" ref="F96:F103" si="94">+D96-E96</f>
        <v>-45</v>
      </c>
      <c r="G96" s="21" t="s">
        <v>7</v>
      </c>
      <c r="H96" s="2">
        <v>0</v>
      </c>
      <c r="I96" s="2">
        <v>38</v>
      </c>
      <c r="J96" s="2">
        <v>47</v>
      </c>
      <c r="K96" s="2">
        <f t="shared" ref="K96:K103" si="95">+I96-J96</f>
        <v>-9</v>
      </c>
      <c r="L96" s="21" t="s">
        <v>7</v>
      </c>
      <c r="M96" s="2">
        <v>0</v>
      </c>
      <c r="N96" s="2">
        <v>22</v>
      </c>
      <c r="O96" s="2">
        <v>71</v>
      </c>
      <c r="P96" s="2">
        <f t="shared" ref="P96:P103" si="96">+N96-O96</f>
        <v>-49</v>
      </c>
      <c r="Q96" s="21" t="s">
        <v>7</v>
      </c>
      <c r="R96" s="2">
        <v>0</v>
      </c>
      <c r="S96" s="2">
        <v>31</v>
      </c>
      <c r="T96" s="2">
        <v>44</v>
      </c>
      <c r="U96" s="2">
        <f t="shared" ref="U96:U103" si="97">+S96-T96</f>
        <v>-13</v>
      </c>
      <c r="V96" s="21" t="s">
        <v>7</v>
      </c>
      <c r="W96" s="2">
        <v>0</v>
      </c>
      <c r="X96" s="2">
        <v>33</v>
      </c>
      <c r="Y96" s="2">
        <v>39</v>
      </c>
      <c r="Z96" s="2">
        <f t="shared" ref="Z96:Z103" si="98">+X96-Y96</f>
        <v>-6</v>
      </c>
      <c r="AA96" s="21" t="s">
        <v>7</v>
      </c>
      <c r="AB96" s="2"/>
      <c r="AC96" s="2"/>
      <c r="AD96" s="2"/>
      <c r="AE96" s="2">
        <f t="shared" ref="AE96:AE103" si="99">+AC96-AD96</f>
        <v>0</v>
      </c>
      <c r="AF96" s="21" t="s">
        <v>7</v>
      </c>
      <c r="AG96" s="2"/>
      <c r="AH96" s="2"/>
      <c r="AI96" s="2"/>
      <c r="AJ96" s="2">
        <f t="shared" ref="AJ96:AJ103" si="100">+AH96-AI96</f>
        <v>0</v>
      </c>
      <c r="AK96" s="21" t="s">
        <v>7</v>
      </c>
      <c r="AL96" s="2">
        <f t="shared" ref="AL96:AO103" si="101">+C96+H96+M96+R96+W96+AB96+AG96</f>
        <v>0</v>
      </c>
      <c r="AM96" s="2">
        <f t="shared" si="101"/>
        <v>148</v>
      </c>
      <c r="AN96" s="2">
        <f t="shared" si="101"/>
        <v>270</v>
      </c>
      <c r="AO96" s="2">
        <f t="shared" si="101"/>
        <v>-122</v>
      </c>
      <c r="AP96" s="19">
        <f>+AM96/AN96</f>
        <v>0.54814814814814816</v>
      </c>
      <c r="AQ96" s="18"/>
      <c r="AR96" s="51" t="str">
        <f>+AK102</f>
        <v>Tewantin Noosa</v>
      </c>
      <c r="AS96" s="20">
        <f t="shared" ref="AS96:AW96" si="102">+AL102</f>
        <v>31</v>
      </c>
      <c r="AT96" s="20">
        <f t="shared" si="102"/>
        <v>224</v>
      </c>
      <c r="AU96" s="20">
        <f t="shared" si="102"/>
        <v>180</v>
      </c>
      <c r="AV96" s="20">
        <f t="shared" si="102"/>
        <v>44</v>
      </c>
      <c r="AW96" s="42">
        <f t="shared" si="102"/>
        <v>1.2444444444444445</v>
      </c>
    </row>
    <row r="97" spans="2:49" x14ac:dyDescent="0.25">
      <c r="B97" s="22" t="s">
        <v>4</v>
      </c>
      <c r="C97" s="2">
        <v>0.5</v>
      </c>
      <c r="D97" s="2">
        <v>31</v>
      </c>
      <c r="E97" s="2">
        <v>33</v>
      </c>
      <c r="F97" s="2">
        <f t="shared" si="94"/>
        <v>-2</v>
      </c>
      <c r="G97" s="22" t="s">
        <v>4</v>
      </c>
      <c r="H97" s="2">
        <v>0</v>
      </c>
      <c r="I97" s="2">
        <v>32</v>
      </c>
      <c r="J97" s="2">
        <v>46</v>
      </c>
      <c r="K97" s="2">
        <f t="shared" si="95"/>
        <v>-14</v>
      </c>
      <c r="L97" s="22" t="s">
        <v>4</v>
      </c>
      <c r="M97" s="2">
        <v>1</v>
      </c>
      <c r="N97" s="2">
        <v>37</v>
      </c>
      <c r="O97" s="2">
        <v>38</v>
      </c>
      <c r="P97" s="2">
        <f t="shared" si="96"/>
        <v>-1</v>
      </c>
      <c r="Q97" s="22" t="s">
        <v>4</v>
      </c>
      <c r="R97" s="2">
        <v>0</v>
      </c>
      <c r="S97" s="2">
        <v>28</v>
      </c>
      <c r="T97" s="2">
        <v>53</v>
      </c>
      <c r="U97" s="2">
        <f t="shared" si="97"/>
        <v>-25</v>
      </c>
      <c r="V97" s="22" t="s">
        <v>4</v>
      </c>
      <c r="W97" s="2">
        <v>8</v>
      </c>
      <c r="X97" s="2">
        <v>41</v>
      </c>
      <c r="Y97" s="2">
        <v>28</v>
      </c>
      <c r="Z97" s="2">
        <f t="shared" si="98"/>
        <v>13</v>
      </c>
      <c r="AA97" s="22" t="s">
        <v>4</v>
      </c>
      <c r="AB97" s="2"/>
      <c r="AC97" s="2"/>
      <c r="AD97" s="2"/>
      <c r="AE97" s="2">
        <f t="shared" si="99"/>
        <v>0</v>
      </c>
      <c r="AF97" s="22" t="s">
        <v>4</v>
      </c>
      <c r="AG97" s="2"/>
      <c r="AH97" s="2"/>
      <c r="AI97" s="2"/>
      <c r="AJ97" s="2">
        <f t="shared" si="100"/>
        <v>0</v>
      </c>
      <c r="AK97" s="22" t="s">
        <v>4</v>
      </c>
      <c r="AL97" s="2">
        <f t="shared" si="101"/>
        <v>9.5</v>
      </c>
      <c r="AM97" s="2">
        <f t="shared" si="101"/>
        <v>169</v>
      </c>
      <c r="AN97" s="2">
        <f t="shared" si="101"/>
        <v>198</v>
      </c>
      <c r="AO97" s="2">
        <f t="shared" si="101"/>
        <v>-29</v>
      </c>
      <c r="AP97" s="19">
        <f t="shared" ref="AP97:AP103" si="103">+AM97/AN97</f>
        <v>0.85353535353535348</v>
      </c>
      <c r="AQ97" s="18"/>
      <c r="AR97" s="51" t="str">
        <f>+AK99</f>
        <v>Mapleton</v>
      </c>
      <c r="AS97" s="20">
        <f t="shared" ref="AS97:AW97" si="104">+AL99</f>
        <v>30.5</v>
      </c>
      <c r="AT97" s="20">
        <f t="shared" si="104"/>
        <v>178</v>
      </c>
      <c r="AU97" s="20">
        <f t="shared" si="104"/>
        <v>190</v>
      </c>
      <c r="AV97" s="20">
        <f t="shared" si="104"/>
        <v>-12</v>
      </c>
      <c r="AW97" s="42">
        <f t="shared" si="104"/>
        <v>0.93684210526315792</v>
      </c>
    </row>
    <row r="98" spans="2:49" x14ac:dyDescent="0.25">
      <c r="B98" s="21" t="s">
        <v>38</v>
      </c>
      <c r="C98" s="2">
        <v>8</v>
      </c>
      <c r="D98" s="2">
        <v>69</v>
      </c>
      <c r="E98" s="2">
        <v>24</v>
      </c>
      <c r="F98" s="2">
        <f t="shared" si="94"/>
        <v>45</v>
      </c>
      <c r="G98" s="21" t="s">
        <v>38</v>
      </c>
      <c r="H98" s="2">
        <v>0</v>
      </c>
      <c r="I98" s="2">
        <v>34</v>
      </c>
      <c r="J98" s="2">
        <v>43</v>
      </c>
      <c r="K98" s="2">
        <f t="shared" si="95"/>
        <v>-9</v>
      </c>
      <c r="L98" s="21" t="s">
        <v>38</v>
      </c>
      <c r="M98" s="2">
        <v>0</v>
      </c>
      <c r="N98" s="2">
        <v>42</v>
      </c>
      <c r="O98" s="2">
        <v>48</v>
      </c>
      <c r="P98" s="2">
        <f t="shared" si="96"/>
        <v>-6</v>
      </c>
      <c r="Q98" s="21" t="s">
        <v>38</v>
      </c>
      <c r="R98" s="2">
        <v>8</v>
      </c>
      <c r="S98" s="2">
        <v>53</v>
      </c>
      <c r="T98" s="2">
        <v>28</v>
      </c>
      <c r="U98" s="2">
        <f t="shared" si="97"/>
        <v>25</v>
      </c>
      <c r="V98" s="21" t="s">
        <v>38</v>
      </c>
      <c r="W98" s="2">
        <v>7</v>
      </c>
      <c r="X98" s="2">
        <v>41</v>
      </c>
      <c r="Y98" s="2">
        <v>31</v>
      </c>
      <c r="Z98" s="2">
        <f t="shared" si="98"/>
        <v>10</v>
      </c>
      <c r="AA98" s="21" t="s">
        <v>38</v>
      </c>
      <c r="AB98" s="2"/>
      <c r="AC98" s="2"/>
      <c r="AD98" s="2"/>
      <c r="AE98" s="2">
        <f t="shared" si="99"/>
        <v>0</v>
      </c>
      <c r="AF98" s="21" t="s">
        <v>38</v>
      </c>
      <c r="AG98" s="2"/>
      <c r="AH98" s="2"/>
      <c r="AI98" s="2"/>
      <c r="AJ98" s="2">
        <f t="shared" si="100"/>
        <v>0</v>
      </c>
      <c r="AK98" s="21" t="s">
        <v>38</v>
      </c>
      <c r="AL98" s="2">
        <f t="shared" si="101"/>
        <v>23</v>
      </c>
      <c r="AM98" s="2">
        <f t="shared" si="101"/>
        <v>239</v>
      </c>
      <c r="AN98" s="2">
        <f t="shared" si="101"/>
        <v>174</v>
      </c>
      <c r="AO98" s="2">
        <f t="shared" si="101"/>
        <v>65</v>
      </c>
      <c r="AP98" s="19">
        <f t="shared" si="103"/>
        <v>1.3735632183908046</v>
      </c>
      <c r="AQ98" s="18"/>
      <c r="AR98" s="51" t="str">
        <f>+AK101</f>
        <v>Pelican Waters</v>
      </c>
      <c r="AS98" s="20">
        <f t="shared" ref="AS98:AW98" si="105">+AL101</f>
        <v>25</v>
      </c>
      <c r="AT98" s="20">
        <f t="shared" si="105"/>
        <v>202</v>
      </c>
      <c r="AU98" s="20">
        <f t="shared" si="105"/>
        <v>171</v>
      </c>
      <c r="AV98" s="20">
        <f t="shared" si="105"/>
        <v>31</v>
      </c>
      <c r="AW98" s="42">
        <f t="shared" si="105"/>
        <v>1.1812865497076024</v>
      </c>
    </row>
    <row r="99" spans="2:49" x14ac:dyDescent="0.25">
      <c r="B99" s="21" t="s">
        <v>13</v>
      </c>
      <c r="C99" s="2">
        <v>7.5</v>
      </c>
      <c r="D99" s="2">
        <v>33</v>
      </c>
      <c r="E99" s="2">
        <v>31</v>
      </c>
      <c r="F99" s="2">
        <f t="shared" si="94"/>
        <v>2</v>
      </c>
      <c r="G99" s="21" t="s">
        <v>13</v>
      </c>
      <c r="H99" s="2">
        <v>7</v>
      </c>
      <c r="I99" s="2">
        <v>33</v>
      </c>
      <c r="J99" s="2">
        <v>32</v>
      </c>
      <c r="K99" s="2">
        <f t="shared" si="95"/>
        <v>1</v>
      </c>
      <c r="L99" s="21" t="s">
        <v>13</v>
      </c>
      <c r="M99" s="2">
        <v>8</v>
      </c>
      <c r="N99" s="2">
        <v>48</v>
      </c>
      <c r="O99" s="2">
        <v>42</v>
      </c>
      <c r="P99" s="2">
        <f t="shared" si="96"/>
        <v>6</v>
      </c>
      <c r="Q99" s="21" t="s">
        <v>13</v>
      </c>
      <c r="R99" s="2">
        <v>0</v>
      </c>
      <c r="S99" s="2">
        <v>25</v>
      </c>
      <c r="T99" s="2">
        <v>52</v>
      </c>
      <c r="U99" s="2">
        <f t="shared" si="97"/>
        <v>-27</v>
      </c>
      <c r="V99" s="21" t="s">
        <v>13</v>
      </c>
      <c r="W99" s="2">
        <v>8</v>
      </c>
      <c r="X99" s="2">
        <v>39</v>
      </c>
      <c r="Y99" s="2">
        <v>33</v>
      </c>
      <c r="Z99" s="2">
        <f t="shared" si="98"/>
        <v>6</v>
      </c>
      <c r="AA99" s="21" t="s">
        <v>13</v>
      </c>
      <c r="AB99" s="2"/>
      <c r="AC99" s="2"/>
      <c r="AD99" s="2"/>
      <c r="AE99" s="2">
        <f t="shared" si="99"/>
        <v>0</v>
      </c>
      <c r="AF99" s="21" t="s">
        <v>13</v>
      </c>
      <c r="AG99" s="2"/>
      <c r="AH99" s="2"/>
      <c r="AI99" s="2"/>
      <c r="AJ99" s="2">
        <f t="shared" si="100"/>
        <v>0</v>
      </c>
      <c r="AK99" s="21" t="s">
        <v>13</v>
      </c>
      <c r="AL99" s="2">
        <f t="shared" si="101"/>
        <v>30.5</v>
      </c>
      <c r="AM99" s="2">
        <f t="shared" si="101"/>
        <v>178</v>
      </c>
      <c r="AN99" s="2">
        <f t="shared" si="101"/>
        <v>190</v>
      </c>
      <c r="AO99" s="2">
        <f t="shared" si="101"/>
        <v>-12</v>
      </c>
      <c r="AP99" s="19">
        <f t="shared" si="103"/>
        <v>0.93684210526315792</v>
      </c>
      <c r="AQ99" s="18"/>
      <c r="AR99" s="51" t="str">
        <f>+AK100</f>
        <v>Palmwoods</v>
      </c>
      <c r="AS99" s="20">
        <f t="shared" ref="AS99:AW99" si="106">+AL100</f>
        <v>24</v>
      </c>
      <c r="AT99" s="20">
        <f t="shared" si="106"/>
        <v>229</v>
      </c>
      <c r="AU99" s="20">
        <f t="shared" si="106"/>
        <v>186</v>
      </c>
      <c r="AV99" s="20">
        <f t="shared" si="106"/>
        <v>43</v>
      </c>
      <c r="AW99" s="42">
        <f t="shared" si="106"/>
        <v>1.2311827956989247</v>
      </c>
    </row>
    <row r="100" spans="2:49" x14ac:dyDescent="0.25">
      <c r="B100" s="21" t="s">
        <v>27</v>
      </c>
      <c r="C100" s="2">
        <v>1</v>
      </c>
      <c r="D100" s="2">
        <v>37</v>
      </c>
      <c r="E100" s="2">
        <v>39</v>
      </c>
      <c r="F100" s="2">
        <f t="shared" si="94"/>
        <v>-2</v>
      </c>
      <c r="G100" s="21" t="s">
        <v>27</v>
      </c>
      <c r="H100" s="2">
        <v>8</v>
      </c>
      <c r="I100" s="2">
        <v>46</v>
      </c>
      <c r="J100" s="2">
        <v>32</v>
      </c>
      <c r="K100" s="2">
        <f t="shared" si="95"/>
        <v>14</v>
      </c>
      <c r="L100" s="21" t="s">
        <v>27</v>
      </c>
      <c r="M100" s="2">
        <v>8</v>
      </c>
      <c r="N100" s="2">
        <v>71</v>
      </c>
      <c r="O100" s="2">
        <v>22</v>
      </c>
      <c r="P100" s="2">
        <f t="shared" si="96"/>
        <v>49</v>
      </c>
      <c r="Q100" s="21" t="s">
        <v>27</v>
      </c>
      <c r="R100" s="2">
        <v>0</v>
      </c>
      <c r="S100" s="2">
        <v>30</v>
      </c>
      <c r="T100" s="2">
        <v>52</v>
      </c>
      <c r="U100" s="2">
        <f t="shared" si="97"/>
        <v>-22</v>
      </c>
      <c r="V100" s="21" t="s">
        <v>27</v>
      </c>
      <c r="W100" s="2">
        <v>7</v>
      </c>
      <c r="X100" s="2">
        <v>45</v>
      </c>
      <c r="Y100" s="2">
        <v>41</v>
      </c>
      <c r="Z100" s="2">
        <f t="shared" si="98"/>
        <v>4</v>
      </c>
      <c r="AA100" s="21" t="s">
        <v>27</v>
      </c>
      <c r="AB100" s="2"/>
      <c r="AC100" s="2"/>
      <c r="AD100" s="2"/>
      <c r="AE100" s="2">
        <f t="shared" si="99"/>
        <v>0</v>
      </c>
      <c r="AF100" s="21" t="s">
        <v>27</v>
      </c>
      <c r="AG100" s="2"/>
      <c r="AH100" s="2"/>
      <c r="AI100" s="2"/>
      <c r="AJ100" s="2">
        <f t="shared" si="100"/>
        <v>0</v>
      </c>
      <c r="AK100" s="21" t="s">
        <v>27</v>
      </c>
      <c r="AL100" s="2">
        <f t="shared" si="101"/>
        <v>24</v>
      </c>
      <c r="AM100" s="2">
        <f t="shared" si="101"/>
        <v>229</v>
      </c>
      <c r="AN100" s="2">
        <f t="shared" si="101"/>
        <v>186</v>
      </c>
      <c r="AO100" s="2">
        <f t="shared" si="101"/>
        <v>43</v>
      </c>
      <c r="AP100" s="19">
        <f t="shared" si="103"/>
        <v>1.2311827956989247</v>
      </c>
      <c r="AQ100" s="18"/>
      <c r="AR100" s="51" t="str">
        <f>+AK98</f>
        <v>Glasshouse</v>
      </c>
      <c r="AS100" s="20">
        <f t="shared" ref="AS100:AW100" si="107">+AL98</f>
        <v>23</v>
      </c>
      <c r="AT100" s="20">
        <f t="shared" si="107"/>
        <v>239</v>
      </c>
      <c r="AU100" s="20">
        <f t="shared" si="107"/>
        <v>174</v>
      </c>
      <c r="AV100" s="20">
        <f t="shared" si="107"/>
        <v>65</v>
      </c>
      <c r="AW100" s="42">
        <f t="shared" si="107"/>
        <v>1.3735632183908046</v>
      </c>
    </row>
    <row r="101" spans="2:49" x14ac:dyDescent="0.25">
      <c r="B101" s="21" t="s">
        <v>8</v>
      </c>
      <c r="C101" s="2">
        <v>8</v>
      </c>
      <c r="D101" s="2">
        <v>49</v>
      </c>
      <c r="E101" s="2">
        <v>30</v>
      </c>
      <c r="F101" s="2">
        <f t="shared" si="94"/>
        <v>19</v>
      </c>
      <c r="G101" s="21" t="s">
        <v>8</v>
      </c>
      <c r="H101" s="2">
        <v>1</v>
      </c>
      <c r="I101" s="2">
        <v>32</v>
      </c>
      <c r="J101" s="2">
        <v>33</v>
      </c>
      <c r="K101" s="2">
        <f t="shared" si="95"/>
        <v>-1</v>
      </c>
      <c r="L101" s="21" t="s">
        <v>8</v>
      </c>
      <c r="M101" s="2">
        <v>7</v>
      </c>
      <c r="N101" s="2">
        <v>38</v>
      </c>
      <c r="O101" s="2">
        <v>37</v>
      </c>
      <c r="P101" s="2">
        <f t="shared" si="96"/>
        <v>1</v>
      </c>
      <c r="Q101" s="21" t="s">
        <v>8</v>
      </c>
      <c r="R101" s="2">
        <v>8</v>
      </c>
      <c r="S101" s="2">
        <v>52</v>
      </c>
      <c r="T101" s="2">
        <v>30</v>
      </c>
      <c r="U101" s="2">
        <f t="shared" si="97"/>
        <v>22</v>
      </c>
      <c r="V101" s="21" t="s">
        <v>8</v>
      </c>
      <c r="W101" s="2">
        <v>1</v>
      </c>
      <c r="X101" s="2">
        <v>31</v>
      </c>
      <c r="Y101" s="2">
        <v>41</v>
      </c>
      <c r="Z101" s="2">
        <f t="shared" si="98"/>
        <v>-10</v>
      </c>
      <c r="AA101" s="21" t="s">
        <v>8</v>
      </c>
      <c r="AB101" s="2"/>
      <c r="AC101" s="2"/>
      <c r="AD101" s="2"/>
      <c r="AE101" s="2">
        <f t="shared" si="99"/>
        <v>0</v>
      </c>
      <c r="AF101" s="21" t="s">
        <v>8</v>
      </c>
      <c r="AG101" s="2"/>
      <c r="AH101" s="2"/>
      <c r="AI101" s="2"/>
      <c r="AJ101" s="2">
        <f t="shared" si="100"/>
        <v>0</v>
      </c>
      <c r="AK101" s="21" t="s">
        <v>8</v>
      </c>
      <c r="AL101" s="2">
        <f t="shared" si="101"/>
        <v>25</v>
      </c>
      <c r="AM101" s="2">
        <f t="shared" si="101"/>
        <v>202</v>
      </c>
      <c r="AN101" s="2">
        <f t="shared" si="101"/>
        <v>171</v>
      </c>
      <c r="AO101" s="2">
        <f t="shared" si="101"/>
        <v>31</v>
      </c>
      <c r="AP101" s="19">
        <f t="shared" si="103"/>
        <v>1.1812865497076024</v>
      </c>
      <c r="AQ101" s="18"/>
      <c r="AR101" s="65" t="str">
        <f>+AK103</f>
        <v>Yandina</v>
      </c>
      <c r="AS101" s="41">
        <f t="shared" ref="AS101:AW101" si="108">+AL103</f>
        <v>17</v>
      </c>
      <c r="AT101" s="41">
        <f t="shared" si="108"/>
        <v>197</v>
      </c>
      <c r="AU101" s="41">
        <f t="shared" si="108"/>
        <v>217</v>
      </c>
      <c r="AV101" s="41">
        <f t="shared" si="108"/>
        <v>-20</v>
      </c>
      <c r="AW101" s="43">
        <f t="shared" si="108"/>
        <v>0.90783410138248843</v>
      </c>
    </row>
    <row r="102" spans="2:49" x14ac:dyDescent="0.25">
      <c r="B102" s="21" t="s">
        <v>39</v>
      </c>
      <c r="C102" s="2">
        <v>7</v>
      </c>
      <c r="D102" s="2">
        <v>39</v>
      </c>
      <c r="E102" s="2">
        <v>37</v>
      </c>
      <c r="F102" s="2">
        <f t="shared" si="94"/>
        <v>2</v>
      </c>
      <c r="G102" s="21" t="s">
        <v>39</v>
      </c>
      <c r="H102" s="2">
        <v>8</v>
      </c>
      <c r="I102" s="2">
        <v>47</v>
      </c>
      <c r="J102" s="2">
        <v>38</v>
      </c>
      <c r="K102" s="2">
        <f t="shared" si="95"/>
        <v>9</v>
      </c>
      <c r="L102" s="21" t="s">
        <v>39</v>
      </c>
      <c r="M102" s="2">
        <v>8</v>
      </c>
      <c r="N102" s="2">
        <v>58</v>
      </c>
      <c r="O102" s="2">
        <v>39</v>
      </c>
      <c r="P102" s="2">
        <f t="shared" si="96"/>
        <v>19</v>
      </c>
      <c r="Q102" s="21" t="s">
        <v>39</v>
      </c>
      <c r="R102" s="2">
        <v>8</v>
      </c>
      <c r="S102" s="2">
        <v>52</v>
      </c>
      <c r="T102" s="2">
        <v>25</v>
      </c>
      <c r="U102" s="2">
        <f t="shared" si="97"/>
        <v>27</v>
      </c>
      <c r="V102" s="21" t="s">
        <v>39</v>
      </c>
      <c r="W102" s="2">
        <v>0</v>
      </c>
      <c r="X102" s="2">
        <v>28</v>
      </c>
      <c r="Y102" s="2">
        <v>41</v>
      </c>
      <c r="Z102" s="2">
        <f t="shared" si="98"/>
        <v>-13</v>
      </c>
      <c r="AA102" s="21" t="s">
        <v>39</v>
      </c>
      <c r="AB102" s="2"/>
      <c r="AC102" s="2"/>
      <c r="AD102" s="2"/>
      <c r="AE102" s="2">
        <f t="shared" si="99"/>
        <v>0</v>
      </c>
      <c r="AF102" s="21" t="s">
        <v>39</v>
      </c>
      <c r="AG102" s="2"/>
      <c r="AH102" s="2"/>
      <c r="AI102" s="2"/>
      <c r="AJ102" s="2">
        <f t="shared" si="100"/>
        <v>0</v>
      </c>
      <c r="AK102" s="21" t="s">
        <v>39</v>
      </c>
      <c r="AL102" s="2">
        <f t="shared" si="101"/>
        <v>31</v>
      </c>
      <c r="AM102" s="2">
        <f t="shared" si="101"/>
        <v>224</v>
      </c>
      <c r="AN102" s="2">
        <f t="shared" si="101"/>
        <v>180</v>
      </c>
      <c r="AO102" s="2">
        <f t="shared" si="101"/>
        <v>44</v>
      </c>
      <c r="AP102" s="19">
        <f t="shared" si="103"/>
        <v>1.2444444444444445</v>
      </c>
      <c r="AQ102" s="18"/>
      <c r="AR102" s="51" t="str">
        <f>+AK97</f>
        <v>Club Kawana</v>
      </c>
      <c r="AS102" s="20">
        <f t="shared" ref="AS102:AW102" si="109">+AL97</f>
        <v>9.5</v>
      </c>
      <c r="AT102" s="20">
        <f t="shared" si="109"/>
        <v>169</v>
      </c>
      <c r="AU102" s="20">
        <f t="shared" si="109"/>
        <v>198</v>
      </c>
      <c r="AV102" s="20">
        <f t="shared" si="109"/>
        <v>-29</v>
      </c>
      <c r="AW102" s="42">
        <f t="shared" si="109"/>
        <v>0.85353535353535348</v>
      </c>
    </row>
    <row r="103" spans="2:49" x14ac:dyDescent="0.25">
      <c r="B103" s="21" t="s">
        <v>26</v>
      </c>
      <c r="C103" s="2">
        <v>0</v>
      </c>
      <c r="D103" s="2">
        <v>30</v>
      </c>
      <c r="E103" s="2">
        <v>49</v>
      </c>
      <c r="F103" s="2">
        <f t="shared" si="94"/>
        <v>-19</v>
      </c>
      <c r="G103" s="21" t="s">
        <v>26</v>
      </c>
      <c r="H103" s="2">
        <v>8</v>
      </c>
      <c r="I103" s="2">
        <v>43</v>
      </c>
      <c r="J103" s="2">
        <v>34</v>
      </c>
      <c r="K103" s="2">
        <f t="shared" si="95"/>
        <v>9</v>
      </c>
      <c r="L103" s="21" t="s">
        <v>26</v>
      </c>
      <c r="M103" s="2">
        <v>0</v>
      </c>
      <c r="N103" s="2">
        <v>39</v>
      </c>
      <c r="O103" s="2">
        <v>58</v>
      </c>
      <c r="P103" s="2">
        <f t="shared" si="96"/>
        <v>-19</v>
      </c>
      <c r="Q103" s="21" t="s">
        <v>26</v>
      </c>
      <c r="R103" s="2">
        <v>8</v>
      </c>
      <c r="S103" s="2">
        <v>44</v>
      </c>
      <c r="T103" s="2">
        <v>31</v>
      </c>
      <c r="U103" s="2">
        <f t="shared" si="97"/>
        <v>13</v>
      </c>
      <c r="V103" s="21" t="s">
        <v>26</v>
      </c>
      <c r="W103" s="2">
        <v>1</v>
      </c>
      <c r="X103" s="2">
        <v>41</v>
      </c>
      <c r="Y103" s="2">
        <v>45</v>
      </c>
      <c r="Z103" s="2">
        <f t="shared" si="98"/>
        <v>-4</v>
      </c>
      <c r="AA103" s="21" t="s">
        <v>26</v>
      </c>
      <c r="AB103" s="2"/>
      <c r="AC103" s="2"/>
      <c r="AD103" s="2"/>
      <c r="AE103" s="2">
        <f t="shared" si="99"/>
        <v>0</v>
      </c>
      <c r="AF103" s="21" t="s">
        <v>26</v>
      </c>
      <c r="AG103" s="2"/>
      <c r="AH103" s="2"/>
      <c r="AI103" s="2"/>
      <c r="AJ103" s="2">
        <f t="shared" si="100"/>
        <v>0</v>
      </c>
      <c r="AK103" s="21" t="s">
        <v>26</v>
      </c>
      <c r="AL103" s="2">
        <f t="shared" si="101"/>
        <v>17</v>
      </c>
      <c r="AM103" s="2">
        <f t="shared" si="101"/>
        <v>197</v>
      </c>
      <c r="AN103" s="2">
        <f t="shared" si="101"/>
        <v>217</v>
      </c>
      <c r="AO103" s="2">
        <f t="shared" si="101"/>
        <v>-20</v>
      </c>
      <c r="AP103" s="19">
        <f t="shared" si="103"/>
        <v>0.90783410138248843</v>
      </c>
      <c r="AQ103" s="18"/>
      <c r="AR103" s="51" t="str">
        <f>+AK96</f>
        <v>Buderim</v>
      </c>
      <c r="AS103" s="20">
        <f t="shared" ref="AS103:AW103" si="110">+AL96</f>
        <v>0</v>
      </c>
      <c r="AT103" s="20">
        <f t="shared" si="110"/>
        <v>148</v>
      </c>
      <c r="AU103" s="20">
        <f t="shared" si="110"/>
        <v>270</v>
      </c>
      <c r="AV103" s="20">
        <f t="shared" si="110"/>
        <v>-122</v>
      </c>
      <c r="AW103" s="42">
        <f t="shared" si="110"/>
        <v>0.54814814814814816</v>
      </c>
    </row>
    <row r="104" spans="2:49" x14ac:dyDescent="0.25">
      <c r="C104" s="2">
        <f>SUM(C96:C103)</f>
        <v>32</v>
      </c>
      <c r="D104" s="2">
        <f>SUM(D96:D103)</f>
        <v>312</v>
      </c>
      <c r="E104" s="2">
        <f>SUM(E96:E103)</f>
        <v>312</v>
      </c>
      <c r="F104" s="2">
        <f>SUM(F96:F103)</f>
        <v>0</v>
      </c>
      <c r="H104" s="2">
        <f>SUM(H96:H103)</f>
        <v>32</v>
      </c>
      <c r="I104" s="2">
        <f>SUM(I96:I103)</f>
        <v>305</v>
      </c>
      <c r="J104" s="2">
        <f>SUM(J96:J103)</f>
        <v>305</v>
      </c>
      <c r="K104" s="2">
        <f>SUM(K96:K103)</f>
        <v>0</v>
      </c>
      <c r="M104" s="2">
        <f>SUM(M96:M103)</f>
        <v>32</v>
      </c>
      <c r="N104" s="2">
        <f>SUM(N96:N103)</f>
        <v>355</v>
      </c>
      <c r="O104" s="2">
        <f>SUM(O96:O103)</f>
        <v>355</v>
      </c>
      <c r="P104" s="2">
        <f>SUM(P96:P103)</f>
        <v>0</v>
      </c>
      <c r="R104" s="2">
        <f>SUM(R96:R103)</f>
        <v>32</v>
      </c>
      <c r="S104" s="2">
        <f>SUM(S96:S103)</f>
        <v>315</v>
      </c>
      <c r="T104" s="2">
        <f>SUM(T96:T103)</f>
        <v>315</v>
      </c>
      <c r="U104" s="2">
        <f>SUM(U96:U103)</f>
        <v>0</v>
      </c>
      <c r="W104" s="2">
        <f>SUM(W96:W103)</f>
        <v>32</v>
      </c>
      <c r="X104" s="2">
        <f>SUM(X96:X103)</f>
        <v>299</v>
      </c>
      <c r="Y104" s="2">
        <f>SUM(Y96:Y103)</f>
        <v>299</v>
      </c>
      <c r="Z104" s="2">
        <f>SUM(Z96:Z103)</f>
        <v>0</v>
      </c>
      <c r="AB104" s="2">
        <f>SUM(AB96:AB103)</f>
        <v>0</v>
      </c>
      <c r="AC104" s="2">
        <f>SUM(AC96:AC103)</f>
        <v>0</v>
      </c>
      <c r="AD104" s="2">
        <f>SUM(AD96:AD103)</f>
        <v>0</v>
      </c>
      <c r="AE104" s="2">
        <f>SUM(AE96:AE103)</f>
        <v>0</v>
      </c>
      <c r="AG104" s="2">
        <f>SUM(AG96:AG103)</f>
        <v>0</v>
      </c>
      <c r="AH104" s="2">
        <f>SUM(AH96:AH103)</f>
        <v>0</v>
      </c>
      <c r="AI104" s="2">
        <f>SUM(AI96:AI103)</f>
        <v>0</v>
      </c>
      <c r="AJ104" s="2">
        <f>SUM(AJ96:AJ103)</f>
        <v>0</v>
      </c>
      <c r="AL104" s="2">
        <f>SUM(AL96:AL103)</f>
        <v>160</v>
      </c>
      <c r="AM104" s="2">
        <f>SUM(AM96:AM103)</f>
        <v>1586</v>
      </c>
      <c r="AN104" s="2">
        <f>SUM(AN96:AN103)</f>
        <v>1586</v>
      </c>
      <c r="AO104" s="2">
        <f>SUM(AO96:AO103)</f>
        <v>0</v>
      </c>
      <c r="AR104" s="23"/>
      <c r="AS104" s="2">
        <f>SUM(AS96:AS103)</f>
        <v>160</v>
      </c>
      <c r="AT104" s="2">
        <f>SUM(AT96:AT103)</f>
        <v>1586</v>
      </c>
      <c r="AU104" s="2">
        <f>SUM(AU96:AU103)</f>
        <v>1586</v>
      </c>
      <c r="AV104" s="2">
        <f>SUM(AV96:AV103)</f>
        <v>0</v>
      </c>
    </row>
    <row r="105" spans="2:49" x14ac:dyDescent="0.25">
      <c r="C105" s="4">
        <v>32</v>
      </c>
      <c r="D105" s="4"/>
      <c r="E105" s="4"/>
      <c r="F105" s="4"/>
      <c r="H105" s="4">
        <v>32</v>
      </c>
      <c r="I105" s="4"/>
      <c r="J105" s="4"/>
      <c r="K105" s="4"/>
      <c r="M105" s="4">
        <v>32</v>
      </c>
      <c r="N105" s="4"/>
      <c r="O105" s="4"/>
      <c r="P105" s="4"/>
      <c r="R105" s="4">
        <v>32</v>
      </c>
      <c r="S105" s="4"/>
      <c r="T105" s="4"/>
      <c r="U105" s="4"/>
      <c r="W105" s="27">
        <v>32</v>
      </c>
      <c r="X105" s="27"/>
      <c r="Y105" s="27"/>
      <c r="Z105" s="4"/>
      <c r="AB105" s="4">
        <v>32</v>
      </c>
      <c r="AC105" s="4"/>
      <c r="AD105" s="4"/>
      <c r="AE105" s="4"/>
      <c r="AG105" s="4">
        <v>32</v>
      </c>
      <c r="AH105" s="4"/>
      <c r="AI105" s="4"/>
      <c r="AJ105" s="4"/>
      <c r="AL105" s="4">
        <f>6*32</f>
        <v>192</v>
      </c>
      <c r="AM105" s="4"/>
      <c r="AN105" s="4"/>
      <c r="AO105" s="4"/>
      <c r="AR105" s="23"/>
      <c r="AS105" s="4">
        <f>6*32</f>
        <v>192</v>
      </c>
      <c r="AT105" s="4"/>
      <c r="AU105" s="4"/>
      <c r="AV105" s="4"/>
    </row>
    <row r="106" spans="2:49" ht="16.5" thickBot="1" x14ac:dyDescent="0.3"/>
    <row r="107" spans="2:49" ht="16.5" thickBot="1" x14ac:dyDescent="0.3">
      <c r="B107" s="40" t="s">
        <v>36</v>
      </c>
      <c r="D107" s="11" t="s">
        <v>15</v>
      </c>
      <c r="E107" s="12"/>
      <c r="G107" s="40" t="s">
        <v>36</v>
      </c>
      <c r="I107" s="11" t="s">
        <v>16</v>
      </c>
      <c r="J107" s="12"/>
      <c r="L107" s="40" t="s">
        <v>36</v>
      </c>
      <c r="N107" s="11" t="s">
        <v>17</v>
      </c>
      <c r="O107" s="12"/>
      <c r="Q107" s="40" t="s">
        <v>36</v>
      </c>
      <c r="S107" s="11" t="s">
        <v>10</v>
      </c>
      <c r="T107" s="12"/>
      <c r="V107" s="40" t="s">
        <v>36</v>
      </c>
      <c r="X107" s="11" t="s">
        <v>18</v>
      </c>
      <c r="Y107" s="12"/>
      <c r="AA107" s="40" t="s">
        <v>36</v>
      </c>
      <c r="AC107" s="11" t="s">
        <v>19</v>
      </c>
      <c r="AD107" s="12"/>
      <c r="AF107" s="40" t="s">
        <v>36</v>
      </c>
      <c r="AH107" s="11" t="s">
        <v>20</v>
      </c>
      <c r="AI107" s="12"/>
      <c r="AK107" s="40" t="s">
        <v>36</v>
      </c>
      <c r="AM107" s="11" t="s">
        <v>30</v>
      </c>
      <c r="AN107" s="12"/>
      <c r="AR107" s="40" t="s">
        <v>36</v>
      </c>
      <c r="AS107" s="1"/>
      <c r="AT107" s="29" t="s">
        <v>31</v>
      </c>
      <c r="AU107" s="30"/>
      <c r="AV107" s="31"/>
    </row>
    <row r="108" spans="2:49" hidden="1" x14ac:dyDescent="0.25">
      <c r="B108" s="20" t="s">
        <v>0</v>
      </c>
      <c r="C108" s="9" t="s">
        <v>28</v>
      </c>
      <c r="D108" s="10" t="s">
        <v>1</v>
      </c>
      <c r="E108" s="10" t="s">
        <v>2</v>
      </c>
      <c r="F108" s="9" t="s">
        <v>3</v>
      </c>
      <c r="G108" s="20" t="s">
        <v>0</v>
      </c>
      <c r="H108" s="9" t="s">
        <v>28</v>
      </c>
      <c r="I108" s="10" t="s">
        <v>1</v>
      </c>
      <c r="J108" s="10" t="s">
        <v>2</v>
      </c>
      <c r="K108" s="9" t="s">
        <v>3</v>
      </c>
      <c r="L108" s="20" t="s">
        <v>0</v>
      </c>
      <c r="M108" s="9" t="s">
        <v>28</v>
      </c>
      <c r="N108" s="10" t="s">
        <v>1</v>
      </c>
      <c r="O108" s="10" t="s">
        <v>2</v>
      </c>
      <c r="P108" s="9" t="s">
        <v>3</v>
      </c>
      <c r="Q108" s="20" t="s">
        <v>0</v>
      </c>
      <c r="R108" s="9" t="s">
        <v>28</v>
      </c>
      <c r="S108" s="10" t="s">
        <v>1</v>
      </c>
      <c r="T108" s="10" t="s">
        <v>2</v>
      </c>
      <c r="U108" s="9" t="s">
        <v>3</v>
      </c>
      <c r="V108" s="20" t="s">
        <v>0</v>
      </c>
      <c r="W108" s="9" t="s">
        <v>28</v>
      </c>
      <c r="X108" s="10" t="s">
        <v>1</v>
      </c>
      <c r="Y108" s="10" t="s">
        <v>2</v>
      </c>
      <c r="Z108" s="9" t="s">
        <v>3</v>
      </c>
      <c r="AA108" s="20" t="s">
        <v>0</v>
      </c>
      <c r="AB108" s="9" t="s">
        <v>28</v>
      </c>
      <c r="AC108" s="10" t="s">
        <v>1</v>
      </c>
      <c r="AD108" s="10" t="s">
        <v>2</v>
      </c>
      <c r="AE108" s="9" t="s">
        <v>3</v>
      </c>
      <c r="AF108" s="20" t="s">
        <v>0</v>
      </c>
      <c r="AG108" s="9" t="s">
        <v>28</v>
      </c>
      <c r="AH108" s="10" t="s">
        <v>1</v>
      </c>
      <c r="AI108" s="10" t="s">
        <v>2</v>
      </c>
      <c r="AJ108" s="9" t="s">
        <v>3</v>
      </c>
      <c r="AK108" s="20" t="s">
        <v>0</v>
      </c>
      <c r="AL108" s="9" t="s">
        <v>28</v>
      </c>
      <c r="AM108" s="10" t="s">
        <v>1</v>
      </c>
      <c r="AN108" s="10" t="s">
        <v>2</v>
      </c>
      <c r="AO108" s="9" t="s">
        <v>3</v>
      </c>
      <c r="AP108" s="24" t="s">
        <v>9</v>
      </c>
      <c r="AR108" s="20" t="s">
        <v>0</v>
      </c>
      <c r="AS108" s="9" t="s">
        <v>28</v>
      </c>
      <c r="AT108" s="10" t="s">
        <v>1</v>
      </c>
      <c r="AU108" s="10" t="s">
        <v>2</v>
      </c>
      <c r="AV108" s="10" t="s">
        <v>3</v>
      </c>
      <c r="AW108" s="24" t="s">
        <v>9</v>
      </c>
    </row>
    <row r="109" spans="2:49" hidden="1" x14ac:dyDescent="0.25">
      <c r="B109" s="21"/>
      <c r="C109" s="2"/>
      <c r="D109" s="2"/>
      <c r="E109" s="2"/>
      <c r="F109" s="2">
        <f t="shared" ref="F109:F116" si="111">+D109-E109</f>
        <v>0</v>
      </c>
      <c r="G109" s="21" t="s">
        <v>27</v>
      </c>
      <c r="H109" s="2"/>
      <c r="I109" s="2"/>
      <c r="J109" s="2"/>
      <c r="K109" s="2">
        <f t="shared" ref="K109:K116" si="112">+I109-J109</f>
        <v>0</v>
      </c>
      <c r="L109" s="21" t="s">
        <v>27</v>
      </c>
      <c r="M109" s="2"/>
      <c r="N109" s="2"/>
      <c r="O109" s="2"/>
      <c r="P109" s="2">
        <f t="shared" ref="P109:P116" si="113">+N109-O109</f>
        <v>0</v>
      </c>
      <c r="Q109" s="21" t="s">
        <v>27</v>
      </c>
      <c r="R109" s="2"/>
      <c r="S109" s="2"/>
      <c r="T109" s="2"/>
      <c r="U109" s="2">
        <f t="shared" ref="U109:U116" si="114">+S109-T109</f>
        <v>0</v>
      </c>
      <c r="V109" s="21" t="s">
        <v>27</v>
      </c>
      <c r="W109" s="2"/>
      <c r="X109" s="2"/>
      <c r="Y109" s="2"/>
      <c r="Z109" s="2">
        <f t="shared" ref="Z109:Z116" si="115">+X109-Y109</f>
        <v>0</v>
      </c>
      <c r="AA109" s="21" t="s">
        <v>27</v>
      </c>
      <c r="AB109" s="2"/>
      <c r="AC109" s="2"/>
      <c r="AD109" s="2"/>
      <c r="AE109" s="2">
        <f t="shared" ref="AE109:AE116" si="116">+AC109-AD109</f>
        <v>0</v>
      </c>
      <c r="AF109" s="21" t="s">
        <v>27</v>
      </c>
      <c r="AG109" s="2"/>
      <c r="AH109" s="2"/>
      <c r="AI109" s="2"/>
      <c r="AJ109" s="2">
        <f t="shared" ref="AJ109:AJ116" si="117">+AH109-AI109</f>
        <v>0</v>
      </c>
      <c r="AK109" s="21" t="s">
        <v>27</v>
      </c>
      <c r="AL109" s="2"/>
      <c r="AM109" s="2"/>
      <c r="AN109" s="2"/>
      <c r="AO109" s="2">
        <f t="shared" ref="AO109:AO116" si="118">+F109+K109+P109+U109+Z109+AE109+AJ109</f>
        <v>0</v>
      </c>
      <c r="AP109" s="19" t="e">
        <f>+AM109/AN109</f>
        <v>#DIV/0!</v>
      </c>
      <c r="AQ109" s="18"/>
      <c r="AR109" s="21" t="s">
        <v>27</v>
      </c>
      <c r="AS109" s="2"/>
      <c r="AT109" s="2"/>
      <c r="AU109" s="2"/>
      <c r="AV109" s="18">
        <f t="shared" ref="AV109:AW109" si="119">+AO115</f>
        <v>0</v>
      </c>
      <c r="AW109" s="19" t="e">
        <f t="shared" si="119"/>
        <v>#DIV/0!</v>
      </c>
    </row>
    <row r="110" spans="2:49" hidden="1" x14ac:dyDescent="0.25">
      <c r="B110" s="21"/>
      <c r="C110" s="2"/>
      <c r="D110" s="2"/>
      <c r="E110" s="2"/>
      <c r="F110" s="2">
        <f t="shared" si="111"/>
        <v>0</v>
      </c>
      <c r="G110" s="21" t="s">
        <v>4</v>
      </c>
      <c r="H110" s="2"/>
      <c r="I110" s="2"/>
      <c r="J110" s="2"/>
      <c r="K110" s="2">
        <f t="shared" si="112"/>
        <v>0</v>
      </c>
      <c r="L110" s="21" t="s">
        <v>4</v>
      </c>
      <c r="M110" s="2"/>
      <c r="N110" s="2"/>
      <c r="O110" s="2"/>
      <c r="P110" s="2">
        <f t="shared" si="113"/>
        <v>0</v>
      </c>
      <c r="Q110" s="21" t="s">
        <v>4</v>
      </c>
      <c r="R110" s="2"/>
      <c r="S110" s="2"/>
      <c r="T110" s="2"/>
      <c r="U110" s="2">
        <f t="shared" si="114"/>
        <v>0</v>
      </c>
      <c r="V110" s="21" t="s">
        <v>4</v>
      </c>
      <c r="W110" s="2"/>
      <c r="X110" s="2"/>
      <c r="Y110" s="2"/>
      <c r="Z110" s="2">
        <f t="shared" si="115"/>
        <v>0</v>
      </c>
      <c r="AA110" s="21" t="s">
        <v>4</v>
      </c>
      <c r="AB110" s="2"/>
      <c r="AC110" s="2"/>
      <c r="AD110" s="2"/>
      <c r="AE110" s="2">
        <f t="shared" si="116"/>
        <v>0</v>
      </c>
      <c r="AF110" s="21" t="s">
        <v>4</v>
      </c>
      <c r="AG110" s="2"/>
      <c r="AH110" s="2"/>
      <c r="AI110" s="2"/>
      <c r="AJ110" s="2">
        <f t="shared" si="117"/>
        <v>0</v>
      </c>
      <c r="AK110" s="21" t="s">
        <v>4</v>
      </c>
      <c r="AL110" s="2"/>
      <c r="AM110" s="2"/>
      <c r="AN110" s="2"/>
      <c r="AO110" s="2">
        <f t="shared" si="118"/>
        <v>0</v>
      </c>
      <c r="AP110" s="19" t="e">
        <f t="shared" ref="AP110:AP116" si="120">+AM110/AN110</f>
        <v>#DIV/0!</v>
      </c>
      <c r="AQ110" s="18"/>
      <c r="AR110" s="21" t="s">
        <v>4</v>
      </c>
      <c r="AS110" s="2"/>
      <c r="AT110" s="2"/>
      <c r="AU110" s="2"/>
      <c r="AV110" s="18">
        <f t="shared" ref="AV110:AW110" si="121">+AO114</f>
        <v>0</v>
      </c>
      <c r="AW110" s="19" t="e">
        <f t="shared" si="121"/>
        <v>#DIV/0!</v>
      </c>
    </row>
    <row r="111" spans="2:49" hidden="1" x14ac:dyDescent="0.25">
      <c r="B111" s="21"/>
      <c r="C111" s="2"/>
      <c r="D111" s="2"/>
      <c r="E111" s="2"/>
      <c r="F111" s="2">
        <f t="shared" si="111"/>
        <v>0</v>
      </c>
      <c r="G111" s="21" t="s">
        <v>33</v>
      </c>
      <c r="H111" s="2"/>
      <c r="I111" s="2"/>
      <c r="J111" s="2"/>
      <c r="K111" s="2">
        <f t="shared" si="112"/>
        <v>0</v>
      </c>
      <c r="L111" s="21" t="s">
        <v>33</v>
      </c>
      <c r="M111" s="2"/>
      <c r="N111" s="2"/>
      <c r="O111" s="2"/>
      <c r="P111" s="2">
        <f t="shared" si="113"/>
        <v>0</v>
      </c>
      <c r="Q111" s="21" t="s">
        <v>33</v>
      </c>
      <c r="R111" s="2"/>
      <c r="S111" s="2"/>
      <c r="T111" s="2"/>
      <c r="U111" s="2">
        <f t="shared" si="114"/>
        <v>0</v>
      </c>
      <c r="V111" s="21" t="s">
        <v>33</v>
      </c>
      <c r="W111" s="2"/>
      <c r="X111" s="2"/>
      <c r="Y111" s="2"/>
      <c r="Z111" s="2">
        <f t="shared" si="115"/>
        <v>0</v>
      </c>
      <c r="AA111" s="21" t="s">
        <v>33</v>
      </c>
      <c r="AB111" s="2"/>
      <c r="AC111" s="2"/>
      <c r="AD111" s="2"/>
      <c r="AE111" s="2">
        <f t="shared" si="116"/>
        <v>0</v>
      </c>
      <c r="AF111" s="21" t="s">
        <v>33</v>
      </c>
      <c r="AG111" s="2"/>
      <c r="AH111" s="2"/>
      <c r="AI111" s="2"/>
      <c r="AJ111" s="2">
        <f t="shared" si="117"/>
        <v>0</v>
      </c>
      <c r="AK111" s="21" t="s">
        <v>33</v>
      </c>
      <c r="AL111" s="2"/>
      <c r="AM111" s="2"/>
      <c r="AN111" s="2"/>
      <c r="AO111" s="2">
        <f t="shared" si="118"/>
        <v>0</v>
      </c>
      <c r="AP111" s="19" t="e">
        <f t="shared" si="120"/>
        <v>#DIV/0!</v>
      </c>
      <c r="AQ111" s="18"/>
      <c r="AR111" s="21" t="s">
        <v>33</v>
      </c>
      <c r="AS111" s="2"/>
      <c r="AT111" s="2"/>
      <c r="AU111" s="2"/>
      <c r="AV111" s="18">
        <f t="shared" ref="AV111:AW111" si="122">+AO111</f>
        <v>0</v>
      </c>
      <c r="AW111" s="19" t="e">
        <f t="shared" si="122"/>
        <v>#DIV/0!</v>
      </c>
    </row>
    <row r="112" spans="2:49" hidden="1" x14ac:dyDescent="0.25">
      <c r="B112" s="21"/>
      <c r="C112" s="2"/>
      <c r="D112" s="2"/>
      <c r="E112" s="2"/>
      <c r="F112" s="2">
        <f t="shared" si="111"/>
        <v>0</v>
      </c>
      <c r="G112" s="21" t="s">
        <v>38</v>
      </c>
      <c r="H112" s="2"/>
      <c r="I112" s="2"/>
      <c r="J112" s="2"/>
      <c r="K112" s="2">
        <f t="shared" si="112"/>
        <v>0</v>
      </c>
      <c r="L112" s="21" t="s">
        <v>38</v>
      </c>
      <c r="M112" s="2"/>
      <c r="N112" s="2"/>
      <c r="O112" s="2"/>
      <c r="P112" s="2">
        <f t="shared" si="113"/>
        <v>0</v>
      </c>
      <c r="Q112" s="21" t="s">
        <v>38</v>
      </c>
      <c r="R112" s="2"/>
      <c r="S112" s="2"/>
      <c r="T112" s="2"/>
      <c r="U112" s="2">
        <f t="shared" si="114"/>
        <v>0</v>
      </c>
      <c r="V112" s="21" t="s">
        <v>38</v>
      </c>
      <c r="W112" s="2"/>
      <c r="X112" s="2"/>
      <c r="Y112" s="2"/>
      <c r="Z112" s="2">
        <f t="shared" si="115"/>
        <v>0</v>
      </c>
      <c r="AA112" s="21" t="s">
        <v>38</v>
      </c>
      <c r="AB112" s="2"/>
      <c r="AC112" s="2"/>
      <c r="AD112" s="2"/>
      <c r="AE112" s="2">
        <f t="shared" si="116"/>
        <v>0</v>
      </c>
      <c r="AF112" s="21" t="s">
        <v>38</v>
      </c>
      <c r="AG112" s="2"/>
      <c r="AH112" s="2"/>
      <c r="AI112" s="2"/>
      <c r="AJ112" s="2">
        <f t="shared" si="117"/>
        <v>0</v>
      </c>
      <c r="AK112" s="21" t="s">
        <v>38</v>
      </c>
      <c r="AL112" s="2"/>
      <c r="AM112" s="2"/>
      <c r="AN112" s="2"/>
      <c r="AO112" s="2">
        <f t="shared" si="118"/>
        <v>0</v>
      </c>
      <c r="AP112" s="19" t="e">
        <f t="shared" si="120"/>
        <v>#DIV/0!</v>
      </c>
      <c r="AQ112" s="18"/>
      <c r="AR112" s="21" t="s">
        <v>38</v>
      </c>
      <c r="AS112" s="2"/>
      <c r="AT112" s="2"/>
      <c r="AU112" s="2"/>
      <c r="AV112" s="18">
        <f t="shared" ref="AV112:AW112" si="123">+AO113</f>
        <v>0</v>
      </c>
      <c r="AW112" s="19" t="e">
        <f t="shared" si="123"/>
        <v>#DIV/0!</v>
      </c>
    </row>
    <row r="113" spans="2:49" hidden="1" x14ac:dyDescent="0.25">
      <c r="B113" s="22"/>
      <c r="C113" s="2"/>
      <c r="D113" s="2"/>
      <c r="E113" s="2"/>
      <c r="F113" s="2">
        <f t="shared" si="111"/>
        <v>0</v>
      </c>
      <c r="G113" s="22" t="s">
        <v>7</v>
      </c>
      <c r="H113" s="2"/>
      <c r="I113" s="2"/>
      <c r="J113" s="2"/>
      <c r="K113" s="2">
        <f t="shared" si="112"/>
        <v>0</v>
      </c>
      <c r="L113" s="22" t="s">
        <v>7</v>
      </c>
      <c r="M113" s="2"/>
      <c r="N113" s="2"/>
      <c r="O113" s="2"/>
      <c r="P113" s="2">
        <f t="shared" si="113"/>
        <v>0</v>
      </c>
      <c r="Q113" s="22" t="s">
        <v>7</v>
      </c>
      <c r="R113" s="2"/>
      <c r="S113" s="2"/>
      <c r="T113" s="2"/>
      <c r="U113" s="2">
        <f t="shared" si="114"/>
        <v>0</v>
      </c>
      <c r="V113" s="22" t="s">
        <v>7</v>
      </c>
      <c r="W113" s="2"/>
      <c r="X113" s="2"/>
      <c r="Y113" s="2"/>
      <c r="Z113" s="2">
        <f t="shared" si="115"/>
        <v>0</v>
      </c>
      <c r="AA113" s="22" t="s">
        <v>7</v>
      </c>
      <c r="AB113" s="2"/>
      <c r="AC113" s="2"/>
      <c r="AD113" s="2"/>
      <c r="AE113" s="2">
        <f t="shared" si="116"/>
        <v>0</v>
      </c>
      <c r="AF113" s="22" t="s">
        <v>7</v>
      </c>
      <c r="AG113" s="2"/>
      <c r="AH113" s="2"/>
      <c r="AI113" s="2"/>
      <c r="AJ113" s="2">
        <f t="shared" si="117"/>
        <v>0</v>
      </c>
      <c r="AK113" s="22" t="s">
        <v>7</v>
      </c>
      <c r="AL113" s="2"/>
      <c r="AM113" s="2"/>
      <c r="AN113" s="2"/>
      <c r="AO113" s="2">
        <f t="shared" si="118"/>
        <v>0</v>
      </c>
      <c r="AP113" s="19" t="e">
        <f t="shared" si="120"/>
        <v>#DIV/0!</v>
      </c>
      <c r="AQ113" s="18"/>
      <c r="AR113" s="22" t="s">
        <v>7</v>
      </c>
      <c r="AS113" s="2"/>
      <c r="AT113" s="2"/>
      <c r="AU113" s="2"/>
      <c r="AV113" s="18">
        <f t="shared" ref="AV113:AW113" si="124">+AO116</f>
        <v>0</v>
      </c>
      <c r="AW113" s="19" t="e">
        <f t="shared" si="124"/>
        <v>#DIV/0!</v>
      </c>
    </row>
    <row r="114" spans="2:49" hidden="1" x14ac:dyDescent="0.25">
      <c r="B114" s="21"/>
      <c r="C114" s="2"/>
      <c r="D114" s="2"/>
      <c r="E114" s="2"/>
      <c r="F114" s="2">
        <f t="shared" si="111"/>
        <v>0</v>
      </c>
      <c r="G114" s="21" t="s">
        <v>39</v>
      </c>
      <c r="H114" s="2"/>
      <c r="I114" s="2"/>
      <c r="J114" s="2"/>
      <c r="K114" s="2">
        <f t="shared" si="112"/>
        <v>0</v>
      </c>
      <c r="L114" s="21" t="s">
        <v>39</v>
      </c>
      <c r="M114" s="2"/>
      <c r="N114" s="2"/>
      <c r="O114" s="2"/>
      <c r="P114" s="2">
        <f t="shared" si="113"/>
        <v>0</v>
      </c>
      <c r="Q114" s="21" t="s">
        <v>39</v>
      </c>
      <c r="R114" s="2"/>
      <c r="S114" s="2"/>
      <c r="T114" s="2"/>
      <c r="U114" s="2">
        <f t="shared" si="114"/>
        <v>0</v>
      </c>
      <c r="V114" s="21" t="s">
        <v>39</v>
      </c>
      <c r="W114" s="2"/>
      <c r="X114" s="2"/>
      <c r="Y114" s="2"/>
      <c r="Z114" s="2">
        <f t="shared" si="115"/>
        <v>0</v>
      </c>
      <c r="AA114" s="21" t="s">
        <v>39</v>
      </c>
      <c r="AB114" s="2"/>
      <c r="AC114" s="2"/>
      <c r="AD114" s="2"/>
      <c r="AE114" s="2">
        <f t="shared" si="116"/>
        <v>0</v>
      </c>
      <c r="AF114" s="21" t="s">
        <v>39</v>
      </c>
      <c r="AG114" s="2"/>
      <c r="AH114" s="2"/>
      <c r="AI114" s="2"/>
      <c r="AJ114" s="2">
        <f t="shared" si="117"/>
        <v>0</v>
      </c>
      <c r="AK114" s="21" t="s">
        <v>39</v>
      </c>
      <c r="AL114" s="2"/>
      <c r="AM114" s="2"/>
      <c r="AN114" s="2"/>
      <c r="AO114" s="2">
        <f t="shared" si="118"/>
        <v>0</v>
      </c>
      <c r="AP114" s="19" t="e">
        <f t="shared" si="120"/>
        <v>#DIV/0!</v>
      </c>
      <c r="AQ114" s="18"/>
      <c r="AR114" s="21" t="s">
        <v>39</v>
      </c>
      <c r="AS114" s="2"/>
      <c r="AT114" s="2"/>
      <c r="AU114" s="2"/>
      <c r="AV114" s="18">
        <f t="shared" ref="AV114:AW114" si="125">+AO112</f>
        <v>0</v>
      </c>
      <c r="AW114" s="19" t="e">
        <f t="shared" si="125"/>
        <v>#DIV/0!</v>
      </c>
    </row>
    <row r="115" spans="2:49" hidden="1" x14ac:dyDescent="0.25">
      <c r="B115" s="21"/>
      <c r="C115" s="2"/>
      <c r="D115" s="2"/>
      <c r="E115" s="2"/>
      <c r="F115" s="2">
        <f t="shared" si="111"/>
        <v>0</v>
      </c>
      <c r="G115" s="21" t="s">
        <v>32</v>
      </c>
      <c r="H115" s="2"/>
      <c r="I115" s="2"/>
      <c r="J115" s="2"/>
      <c r="K115" s="2">
        <f t="shared" si="112"/>
        <v>0</v>
      </c>
      <c r="L115" s="21" t="s">
        <v>32</v>
      </c>
      <c r="M115" s="2"/>
      <c r="N115" s="2"/>
      <c r="O115" s="2"/>
      <c r="P115" s="2">
        <f t="shared" si="113"/>
        <v>0</v>
      </c>
      <c r="Q115" s="21" t="s">
        <v>32</v>
      </c>
      <c r="R115" s="2"/>
      <c r="S115" s="2"/>
      <c r="T115" s="2"/>
      <c r="U115" s="2">
        <f t="shared" si="114"/>
        <v>0</v>
      </c>
      <c r="V115" s="21" t="s">
        <v>32</v>
      </c>
      <c r="W115" s="2"/>
      <c r="X115" s="2"/>
      <c r="Y115" s="2"/>
      <c r="Z115" s="2">
        <f t="shared" si="115"/>
        <v>0</v>
      </c>
      <c r="AA115" s="21" t="s">
        <v>32</v>
      </c>
      <c r="AB115" s="2"/>
      <c r="AC115" s="2"/>
      <c r="AD115" s="2"/>
      <c r="AE115" s="2">
        <f t="shared" si="116"/>
        <v>0</v>
      </c>
      <c r="AF115" s="21" t="s">
        <v>32</v>
      </c>
      <c r="AG115" s="2"/>
      <c r="AH115" s="2"/>
      <c r="AI115" s="2"/>
      <c r="AJ115" s="2">
        <f t="shared" si="117"/>
        <v>0</v>
      </c>
      <c r="AK115" s="21" t="s">
        <v>32</v>
      </c>
      <c r="AL115" s="2"/>
      <c r="AM115" s="2"/>
      <c r="AN115" s="2"/>
      <c r="AO115" s="2">
        <f t="shared" si="118"/>
        <v>0</v>
      </c>
      <c r="AP115" s="19" t="e">
        <f t="shared" si="120"/>
        <v>#DIV/0!</v>
      </c>
      <c r="AQ115" s="18"/>
      <c r="AR115" s="21" t="s">
        <v>32</v>
      </c>
      <c r="AS115" s="2"/>
      <c r="AT115" s="2"/>
      <c r="AU115" s="2"/>
      <c r="AV115" s="18">
        <f t="shared" ref="AV115:AW116" si="126">+AO109</f>
        <v>0</v>
      </c>
      <c r="AW115" s="19" t="e">
        <f t="shared" si="126"/>
        <v>#DIV/0!</v>
      </c>
    </row>
    <row r="116" spans="2:49" hidden="1" x14ac:dyDescent="0.25">
      <c r="B116" s="21" t="s">
        <v>40</v>
      </c>
      <c r="C116" s="2"/>
      <c r="D116" s="2"/>
      <c r="E116" s="2"/>
      <c r="F116" s="2">
        <f t="shared" si="111"/>
        <v>0</v>
      </c>
      <c r="G116" s="21" t="s">
        <v>40</v>
      </c>
      <c r="H116" s="2"/>
      <c r="I116" s="2"/>
      <c r="J116" s="2"/>
      <c r="K116" s="2">
        <f t="shared" si="112"/>
        <v>0</v>
      </c>
      <c r="L116" s="21" t="s">
        <v>40</v>
      </c>
      <c r="M116" s="2"/>
      <c r="N116" s="2"/>
      <c r="O116" s="2"/>
      <c r="P116" s="2">
        <f t="shared" si="113"/>
        <v>0</v>
      </c>
      <c r="Q116" s="21" t="s">
        <v>40</v>
      </c>
      <c r="R116" s="2"/>
      <c r="S116" s="2"/>
      <c r="T116" s="2"/>
      <c r="U116" s="2">
        <f t="shared" si="114"/>
        <v>0</v>
      </c>
      <c r="V116" s="21" t="s">
        <v>40</v>
      </c>
      <c r="W116" s="2"/>
      <c r="X116" s="2"/>
      <c r="Y116" s="2"/>
      <c r="Z116" s="2">
        <f t="shared" si="115"/>
        <v>0</v>
      </c>
      <c r="AA116" s="21" t="s">
        <v>40</v>
      </c>
      <c r="AB116" s="2"/>
      <c r="AC116" s="2"/>
      <c r="AD116" s="2"/>
      <c r="AE116" s="2">
        <f t="shared" si="116"/>
        <v>0</v>
      </c>
      <c r="AF116" s="21" t="s">
        <v>40</v>
      </c>
      <c r="AG116" s="2"/>
      <c r="AH116" s="2"/>
      <c r="AI116" s="2"/>
      <c r="AJ116" s="2">
        <f t="shared" si="117"/>
        <v>0</v>
      </c>
      <c r="AK116" s="21" t="s">
        <v>40</v>
      </c>
      <c r="AL116" s="2"/>
      <c r="AM116" s="2"/>
      <c r="AN116" s="2"/>
      <c r="AO116" s="2">
        <f t="shared" si="118"/>
        <v>0</v>
      </c>
      <c r="AP116" s="19" t="e">
        <f t="shared" si="120"/>
        <v>#DIV/0!</v>
      </c>
      <c r="AQ116" s="18"/>
      <c r="AR116" s="21" t="s">
        <v>40</v>
      </c>
      <c r="AS116" s="2"/>
      <c r="AT116" s="2"/>
      <c r="AU116" s="2"/>
      <c r="AV116" s="18">
        <f t="shared" si="126"/>
        <v>0</v>
      </c>
      <c r="AW116" s="19" t="e">
        <f t="shared" si="126"/>
        <v>#DIV/0!</v>
      </c>
    </row>
    <row r="117" spans="2:49" hidden="1" x14ac:dyDescent="0.25">
      <c r="C117" s="2">
        <f>SUM(C109:C116)</f>
        <v>0</v>
      </c>
      <c r="D117" s="2">
        <f>SUM(D109:D116)</f>
        <v>0</v>
      </c>
      <c r="E117" s="2">
        <f>SUM(E109:E116)</f>
        <v>0</v>
      </c>
      <c r="F117" s="2">
        <f>SUM(F109:F116)</f>
        <v>0</v>
      </c>
      <c r="H117" s="2">
        <f>SUM(H109:H116)</f>
        <v>0</v>
      </c>
      <c r="I117" s="2">
        <f>SUM(I109:I116)</f>
        <v>0</v>
      </c>
      <c r="J117" s="2">
        <f>SUM(J109:J116)</f>
        <v>0</v>
      </c>
      <c r="K117" s="2">
        <f>SUM(K109:K116)</f>
        <v>0</v>
      </c>
      <c r="M117" s="2">
        <f>SUM(M109:M116)</f>
        <v>0</v>
      </c>
      <c r="N117" s="2">
        <f>SUM(N109:N116)</f>
        <v>0</v>
      </c>
      <c r="O117" s="2">
        <f>SUM(O109:O116)</f>
        <v>0</v>
      </c>
      <c r="P117" s="2">
        <f>SUM(P109:P116)</f>
        <v>0</v>
      </c>
      <c r="R117" s="2">
        <f>SUM(R109:R116)</f>
        <v>0</v>
      </c>
      <c r="S117" s="2">
        <f>SUM(S109:S116)</f>
        <v>0</v>
      </c>
      <c r="T117" s="2">
        <f>SUM(T109:T116)</f>
        <v>0</v>
      </c>
      <c r="U117" s="2">
        <f>SUM(U109:U116)</f>
        <v>0</v>
      </c>
      <c r="W117" s="2">
        <f>SUM(W109:W116)</f>
        <v>0</v>
      </c>
      <c r="X117" s="2">
        <f>SUM(X109:X116)</f>
        <v>0</v>
      </c>
      <c r="Y117" s="2">
        <f>SUM(Y109:Y116)</f>
        <v>0</v>
      </c>
      <c r="Z117" s="2">
        <f>SUM(Z109:Z116)</f>
        <v>0</v>
      </c>
      <c r="AB117" s="2">
        <f>SUM(AB109:AB116)</f>
        <v>0</v>
      </c>
      <c r="AC117" s="2">
        <f>SUM(AC109:AC116)</f>
        <v>0</v>
      </c>
      <c r="AD117" s="2">
        <f>SUM(AD109:AD116)</f>
        <v>0</v>
      </c>
      <c r="AE117" s="2">
        <f>SUM(AE109:AE116)</f>
        <v>0</v>
      </c>
      <c r="AG117" s="2">
        <f>SUM(AG109:AG116)</f>
        <v>0</v>
      </c>
      <c r="AH117" s="2">
        <f>SUM(AH109:AH116)</f>
        <v>0</v>
      </c>
      <c r="AI117" s="2">
        <f>SUM(AI109:AI116)</f>
        <v>0</v>
      </c>
      <c r="AJ117" s="2">
        <f>SUM(AJ109:AJ116)</f>
        <v>0</v>
      </c>
      <c r="AL117" s="2">
        <f>SUM(AL109:AL116)</f>
        <v>0</v>
      </c>
      <c r="AM117" s="2">
        <f>SUM(AM109:AM116)</f>
        <v>0</v>
      </c>
      <c r="AN117" s="2">
        <f>SUM(AN109:AN116)</f>
        <v>0</v>
      </c>
      <c r="AO117" s="2">
        <f>SUM(AO109:AO116)</f>
        <v>0</v>
      </c>
      <c r="AR117" s="23"/>
      <c r="AS117" s="2">
        <f>SUM(AS109:AS116)</f>
        <v>0</v>
      </c>
      <c r="AT117" s="2">
        <f>SUM(AT109:AT116)</f>
        <v>0</v>
      </c>
      <c r="AU117" s="2">
        <f>SUM(AU109:AU116)</f>
        <v>0</v>
      </c>
      <c r="AV117" s="2">
        <f>SUM(AV109:AV116)</f>
        <v>0</v>
      </c>
    </row>
    <row r="118" spans="2:49" hidden="1" x14ac:dyDescent="0.25">
      <c r="C118" s="4">
        <v>32</v>
      </c>
      <c r="D118" s="4"/>
      <c r="E118" s="4"/>
      <c r="F118" s="4"/>
      <c r="H118" s="4">
        <v>32</v>
      </c>
      <c r="I118" s="4"/>
      <c r="J118" s="4"/>
      <c r="K118" s="4"/>
      <c r="M118" s="4">
        <v>32</v>
      </c>
      <c r="N118" s="4"/>
      <c r="O118" s="4"/>
      <c r="P118" s="4"/>
      <c r="R118" s="4">
        <v>32</v>
      </c>
      <c r="S118" s="4"/>
      <c r="T118" s="4"/>
      <c r="U118" s="4"/>
      <c r="W118" s="4">
        <v>32</v>
      </c>
      <c r="X118" s="4"/>
      <c r="Y118" s="4"/>
      <c r="Z118" s="4"/>
      <c r="AB118" s="4">
        <v>32</v>
      </c>
      <c r="AC118" s="4"/>
      <c r="AD118" s="4"/>
      <c r="AE118" s="4"/>
      <c r="AG118" s="4">
        <v>32</v>
      </c>
      <c r="AH118" s="4"/>
      <c r="AI118" s="4"/>
      <c r="AJ118" s="4"/>
      <c r="AL118" s="4">
        <f>6*32</f>
        <v>192</v>
      </c>
      <c r="AM118" s="4"/>
      <c r="AN118" s="4"/>
      <c r="AO118" s="4"/>
      <c r="AR118" s="23"/>
      <c r="AS118" s="4">
        <f>6*32</f>
        <v>192</v>
      </c>
      <c r="AT118" s="4"/>
      <c r="AU118" s="4"/>
      <c r="AV118" s="4"/>
    </row>
    <row r="119" spans="2:49" hidden="1" x14ac:dyDescent="0.25"/>
    <row r="120" spans="2:49" hidden="1" x14ac:dyDescent="0.25"/>
    <row r="121" spans="2:49" hidden="1" x14ac:dyDescent="0.25"/>
    <row r="122" spans="2:49" hidden="1" x14ac:dyDescent="0.25"/>
  </sheetData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W118"/>
  <sheetViews>
    <sheetView topLeftCell="A16" workbookViewId="0">
      <selection activeCell="AA29" sqref="AA29"/>
    </sheetView>
  </sheetViews>
  <sheetFormatPr defaultRowHeight="15.75" x14ac:dyDescent="0.25"/>
  <cols>
    <col min="1" max="1" width="4.42578125" customWidth="1"/>
    <col min="2" max="2" width="20.140625" style="1" hidden="1" customWidth="1"/>
    <col min="3" max="4" width="6.28515625" style="1" hidden="1" customWidth="1"/>
    <col min="5" max="5" width="6.5703125" style="1" hidden="1" customWidth="1"/>
    <col min="6" max="6" width="7.85546875" style="1" hidden="1" customWidth="1"/>
    <col min="7" max="7" width="20.140625" style="1" hidden="1" customWidth="1"/>
    <col min="8" max="9" width="6.28515625" style="1" hidden="1" customWidth="1"/>
    <col min="10" max="10" width="6.5703125" style="1" hidden="1" customWidth="1"/>
    <col min="11" max="11" width="7.85546875" style="1" hidden="1" customWidth="1"/>
    <col min="12" max="12" width="20.140625" style="1" hidden="1" customWidth="1"/>
    <col min="13" max="14" width="6.28515625" style="1" hidden="1" customWidth="1"/>
    <col min="15" max="15" width="6.5703125" style="1" hidden="1" customWidth="1"/>
    <col min="16" max="16" width="7.85546875" style="1" hidden="1" customWidth="1"/>
    <col min="17" max="17" width="20.140625" style="1" hidden="1" customWidth="1"/>
    <col min="18" max="19" width="6.28515625" style="1" hidden="1" customWidth="1"/>
    <col min="20" max="20" width="6.5703125" style="1" hidden="1" customWidth="1"/>
    <col min="21" max="21" width="7.85546875" style="1" hidden="1" customWidth="1"/>
    <col min="22" max="22" width="20.140625" style="1" hidden="1" customWidth="1"/>
    <col min="23" max="24" width="6.28515625" style="1" hidden="1" customWidth="1"/>
    <col min="25" max="25" width="6.5703125" style="1" hidden="1" customWidth="1"/>
    <col min="26" max="26" width="7.85546875" style="1" hidden="1" customWidth="1"/>
    <col min="27" max="27" width="20.140625" style="1" customWidth="1"/>
    <col min="28" max="29" width="6.28515625" style="1" customWidth="1"/>
    <col min="30" max="30" width="6.5703125" style="1" customWidth="1"/>
    <col min="31" max="31" width="7.85546875" style="1" customWidth="1"/>
    <col min="32" max="32" width="20.140625" style="1" hidden="1" customWidth="1"/>
    <col min="33" max="34" width="6.28515625" style="1" hidden="1" customWidth="1"/>
    <col min="35" max="35" width="6.5703125" style="1" hidden="1" customWidth="1"/>
    <col min="36" max="36" width="7.85546875" style="1" hidden="1" customWidth="1"/>
    <col min="37" max="37" width="20.140625" style="1" hidden="1" customWidth="1"/>
    <col min="38" max="39" width="6.28515625" style="1" hidden="1" customWidth="1"/>
    <col min="40" max="40" width="6.5703125" style="1" hidden="1" customWidth="1"/>
    <col min="41" max="41" width="7.85546875" style="1" hidden="1" customWidth="1"/>
    <col min="42" max="42" width="12.28515625" hidden="1" customWidth="1"/>
    <col min="43" max="43" width="9.140625" style="23" hidden="1" customWidth="1"/>
    <col min="44" max="44" width="21" customWidth="1"/>
    <col min="45" max="48" width="9.140625" customWidth="1"/>
    <col min="49" max="49" width="11" customWidth="1"/>
    <col min="50" max="53" width="9.140625" customWidth="1"/>
  </cols>
  <sheetData>
    <row r="1" spans="2:49" ht="16.5" thickBot="1" x14ac:dyDescent="0.3">
      <c r="B1" s="13" t="s">
        <v>14</v>
      </c>
      <c r="C1" s="3"/>
      <c r="D1" s="11" t="s">
        <v>15</v>
      </c>
      <c r="E1" s="12"/>
      <c r="F1" s="3"/>
      <c r="G1" s="13" t="s">
        <v>14</v>
      </c>
      <c r="H1" s="3"/>
      <c r="I1" s="11" t="s">
        <v>16</v>
      </c>
      <c r="J1" s="12"/>
      <c r="K1" s="3"/>
      <c r="L1" s="13" t="s">
        <v>14</v>
      </c>
      <c r="M1" s="3"/>
      <c r="N1" s="11" t="s">
        <v>17</v>
      </c>
      <c r="O1" s="12"/>
      <c r="P1" s="3"/>
      <c r="Q1" s="13" t="s">
        <v>14</v>
      </c>
      <c r="R1" s="3"/>
      <c r="S1" s="11" t="s">
        <v>10</v>
      </c>
      <c r="T1" s="12"/>
      <c r="U1" s="3"/>
      <c r="V1" s="13" t="s">
        <v>14</v>
      </c>
      <c r="W1" s="3"/>
      <c r="X1" s="11" t="s">
        <v>18</v>
      </c>
      <c r="Y1" s="12"/>
      <c r="Z1" s="3"/>
      <c r="AA1" s="13" t="s">
        <v>14</v>
      </c>
      <c r="AB1" s="3"/>
      <c r="AC1" s="11" t="s">
        <v>19</v>
      </c>
      <c r="AD1" s="12"/>
      <c r="AE1" s="3"/>
      <c r="AF1" s="13" t="s">
        <v>14</v>
      </c>
      <c r="AG1" s="3"/>
      <c r="AH1" s="11" t="s">
        <v>20</v>
      </c>
      <c r="AI1" s="12"/>
      <c r="AJ1" s="3"/>
      <c r="AK1" s="13" t="s">
        <v>14</v>
      </c>
      <c r="AL1" s="3"/>
      <c r="AM1" s="11" t="s">
        <v>30</v>
      </c>
      <c r="AN1" s="12"/>
      <c r="AO1" s="3"/>
      <c r="AR1" s="13" t="s">
        <v>14</v>
      </c>
      <c r="AS1" s="3"/>
      <c r="AT1" s="52" t="s">
        <v>31</v>
      </c>
      <c r="AU1" s="53"/>
      <c r="AV1" s="54"/>
    </row>
    <row r="2" spans="2:49" x14ac:dyDescent="0.25">
      <c r="B2" s="20" t="s">
        <v>0</v>
      </c>
      <c r="C2" s="9" t="s">
        <v>28</v>
      </c>
      <c r="D2" s="10" t="s">
        <v>1</v>
      </c>
      <c r="E2" s="10" t="s">
        <v>2</v>
      </c>
      <c r="F2" s="9" t="s">
        <v>3</v>
      </c>
      <c r="G2" s="20" t="s">
        <v>0</v>
      </c>
      <c r="H2" s="9" t="s">
        <v>28</v>
      </c>
      <c r="I2" s="10" t="s">
        <v>1</v>
      </c>
      <c r="J2" s="10" t="s">
        <v>2</v>
      </c>
      <c r="K2" s="9" t="s">
        <v>3</v>
      </c>
      <c r="L2" s="20" t="s">
        <v>0</v>
      </c>
      <c r="M2" s="9" t="s">
        <v>28</v>
      </c>
      <c r="N2" s="10" t="s">
        <v>1</v>
      </c>
      <c r="O2" s="10" t="s">
        <v>2</v>
      </c>
      <c r="P2" s="9" t="s">
        <v>3</v>
      </c>
      <c r="Q2" s="20" t="s">
        <v>0</v>
      </c>
      <c r="R2" s="9" t="s">
        <v>28</v>
      </c>
      <c r="S2" s="10" t="s">
        <v>1</v>
      </c>
      <c r="T2" s="10" t="s">
        <v>2</v>
      </c>
      <c r="U2" s="9" t="s">
        <v>3</v>
      </c>
      <c r="V2" s="20" t="s">
        <v>0</v>
      </c>
      <c r="W2" s="9" t="s">
        <v>28</v>
      </c>
      <c r="X2" s="10" t="s">
        <v>1</v>
      </c>
      <c r="Y2" s="10" t="s">
        <v>2</v>
      </c>
      <c r="Z2" s="9" t="s">
        <v>3</v>
      </c>
      <c r="AA2" s="20" t="s">
        <v>0</v>
      </c>
      <c r="AB2" s="9" t="s">
        <v>28</v>
      </c>
      <c r="AC2" s="10" t="s">
        <v>1</v>
      </c>
      <c r="AD2" s="10" t="s">
        <v>2</v>
      </c>
      <c r="AE2" s="9" t="s">
        <v>3</v>
      </c>
      <c r="AF2" s="20" t="s">
        <v>0</v>
      </c>
      <c r="AG2" s="9" t="s">
        <v>28</v>
      </c>
      <c r="AH2" s="10" t="s">
        <v>1</v>
      </c>
      <c r="AI2" s="10" t="s">
        <v>2</v>
      </c>
      <c r="AJ2" s="9" t="s">
        <v>3</v>
      </c>
      <c r="AK2" s="20" t="s">
        <v>0</v>
      </c>
      <c r="AL2" s="9" t="s">
        <v>28</v>
      </c>
      <c r="AM2" s="10" t="s">
        <v>1</v>
      </c>
      <c r="AN2" s="10" t="s">
        <v>2</v>
      </c>
      <c r="AO2" s="9" t="s">
        <v>3</v>
      </c>
      <c r="AP2" s="24" t="s">
        <v>9</v>
      </c>
      <c r="AR2" s="20" t="s">
        <v>0</v>
      </c>
      <c r="AS2" s="9" t="s">
        <v>28</v>
      </c>
      <c r="AT2" s="10" t="s">
        <v>1</v>
      </c>
      <c r="AU2" s="10" t="s">
        <v>2</v>
      </c>
      <c r="AV2" s="9" t="s">
        <v>3</v>
      </c>
      <c r="AW2" s="24" t="s">
        <v>9</v>
      </c>
    </row>
    <row r="3" spans="2:49" x14ac:dyDescent="0.25">
      <c r="B3" s="21" t="s">
        <v>4</v>
      </c>
      <c r="C3" s="2">
        <v>8</v>
      </c>
      <c r="D3" s="2">
        <v>54</v>
      </c>
      <c r="E3" s="2">
        <v>40</v>
      </c>
      <c r="F3" s="2">
        <f t="shared" ref="F3:F10" si="0">+D3-E3</f>
        <v>14</v>
      </c>
      <c r="G3" s="21" t="s">
        <v>4</v>
      </c>
      <c r="H3" s="2">
        <v>7.5</v>
      </c>
      <c r="I3" s="2">
        <v>51</v>
      </c>
      <c r="J3" s="2">
        <v>48</v>
      </c>
      <c r="K3" s="2">
        <f t="shared" ref="K3:K10" si="1">+I3-J3</f>
        <v>3</v>
      </c>
      <c r="L3" s="21" t="s">
        <v>4</v>
      </c>
      <c r="M3" s="2">
        <v>9</v>
      </c>
      <c r="N3" s="2">
        <v>71</v>
      </c>
      <c r="O3" s="2">
        <v>31</v>
      </c>
      <c r="P3" s="2">
        <f t="shared" ref="P3:P10" si="2">+N3-O3</f>
        <v>40</v>
      </c>
      <c r="Q3" s="21" t="s">
        <v>4</v>
      </c>
      <c r="R3" s="2">
        <v>9</v>
      </c>
      <c r="S3" s="2">
        <v>79</v>
      </c>
      <c r="T3" s="2">
        <v>28</v>
      </c>
      <c r="U3" s="2">
        <f t="shared" ref="U3:U10" si="3">+S3-T3</f>
        <v>51</v>
      </c>
      <c r="V3" s="21" t="s">
        <v>4</v>
      </c>
      <c r="W3" s="2">
        <v>8</v>
      </c>
      <c r="X3" s="2">
        <v>51</v>
      </c>
      <c r="Y3" s="2">
        <v>36</v>
      </c>
      <c r="Z3" s="2">
        <f t="shared" ref="Z3:Z10" si="4">+X3-Y3</f>
        <v>15</v>
      </c>
      <c r="AA3" s="21" t="s">
        <v>4</v>
      </c>
      <c r="AB3" s="2">
        <v>8.5</v>
      </c>
      <c r="AC3" s="2">
        <v>68</v>
      </c>
      <c r="AD3" s="2">
        <v>36</v>
      </c>
      <c r="AE3" s="2">
        <f t="shared" ref="AE3:AE10" si="5">+AC3-AD3</f>
        <v>32</v>
      </c>
      <c r="AF3" s="21" t="s">
        <v>4</v>
      </c>
      <c r="AG3" s="2">
        <v>8.5</v>
      </c>
      <c r="AH3" s="2">
        <v>60</v>
      </c>
      <c r="AI3" s="2">
        <v>31</v>
      </c>
      <c r="AJ3" s="2">
        <f t="shared" ref="AJ3:AJ10" si="6">+AH3-AI3</f>
        <v>29</v>
      </c>
      <c r="AK3" s="21" t="s">
        <v>4</v>
      </c>
      <c r="AL3" s="2">
        <f t="shared" ref="AL3:AO10" si="7">+C3+H3+M3+R3+W3+AB3+AG3</f>
        <v>58.5</v>
      </c>
      <c r="AM3" s="2">
        <f t="shared" si="7"/>
        <v>434</v>
      </c>
      <c r="AN3" s="2">
        <f t="shared" si="7"/>
        <v>250</v>
      </c>
      <c r="AO3" s="2">
        <f t="shared" si="7"/>
        <v>184</v>
      </c>
      <c r="AP3" s="19">
        <f t="shared" ref="AP3:AP10" si="8">+AM3/AN3</f>
        <v>1.736</v>
      </c>
      <c r="AQ3" s="18"/>
      <c r="AR3" s="21" t="str">
        <f>+AK3</f>
        <v>Club Kawana</v>
      </c>
      <c r="AS3" s="20">
        <f t="shared" ref="AS3:AW3" si="9">+AL3</f>
        <v>58.5</v>
      </c>
      <c r="AT3" s="20">
        <f t="shared" si="9"/>
        <v>434</v>
      </c>
      <c r="AU3" s="20">
        <f t="shared" si="9"/>
        <v>250</v>
      </c>
      <c r="AV3" s="20">
        <f t="shared" si="9"/>
        <v>184</v>
      </c>
      <c r="AW3" s="42">
        <f t="shared" si="9"/>
        <v>1.736</v>
      </c>
    </row>
    <row r="4" spans="2:49" x14ac:dyDescent="0.25">
      <c r="B4" s="21" t="s">
        <v>32</v>
      </c>
      <c r="C4" s="2">
        <v>1</v>
      </c>
      <c r="D4" s="2">
        <v>40</v>
      </c>
      <c r="E4" s="2">
        <v>54</v>
      </c>
      <c r="F4" s="2">
        <f t="shared" si="0"/>
        <v>-14</v>
      </c>
      <c r="G4" s="21" t="s">
        <v>32</v>
      </c>
      <c r="H4" s="2">
        <v>8</v>
      </c>
      <c r="I4" s="2">
        <v>68</v>
      </c>
      <c r="J4" s="2">
        <v>41</v>
      </c>
      <c r="K4" s="2">
        <f t="shared" si="1"/>
        <v>27</v>
      </c>
      <c r="L4" s="21" t="s">
        <v>32</v>
      </c>
      <c r="M4" s="2">
        <v>1</v>
      </c>
      <c r="N4" s="2">
        <v>39</v>
      </c>
      <c r="O4" s="2">
        <v>44</v>
      </c>
      <c r="P4" s="2">
        <f t="shared" si="2"/>
        <v>-5</v>
      </c>
      <c r="Q4" s="21" t="s">
        <v>32</v>
      </c>
      <c r="R4" s="2">
        <v>8</v>
      </c>
      <c r="S4" s="2">
        <v>56</v>
      </c>
      <c r="T4" s="2">
        <v>52</v>
      </c>
      <c r="U4" s="2">
        <f t="shared" si="3"/>
        <v>4</v>
      </c>
      <c r="V4" s="21" t="s">
        <v>32</v>
      </c>
      <c r="W4" s="2">
        <v>8</v>
      </c>
      <c r="X4" s="2">
        <v>50</v>
      </c>
      <c r="Y4" s="2">
        <v>32</v>
      </c>
      <c r="Z4" s="2">
        <f t="shared" si="4"/>
        <v>18</v>
      </c>
      <c r="AA4" s="21" t="s">
        <v>32</v>
      </c>
      <c r="AB4" s="2">
        <v>7</v>
      </c>
      <c r="AC4" s="2">
        <v>54</v>
      </c>
      <c r="AD4" s="2">
        <v>51</v>
      </c>
      <c r="AE4" s="2">
        <f t="shared" si="5"/>
        <v>3</v>
      </c>
      <c r="AF4" s="21" t="s">
        <v>32</v>
      </c>
      <c r="AG4" s="2">
        <v>1</v>
      </c>
      <c r="AH4" s="2">
        <v>47</v>
      </c>
      <c r="AI4" s="2">
        <v>52</v>
      </c>
      <c r="AJ4" s="2">
        <f t="shared" si="6"/>
        <v>-5</v>
      </c>
      <c r="AK4" s="21" t="s">
        <v>32</v>
      </c>
      <c r="AL4" s="2">
        <f t="shared" si="7"/>
        <v>34</v>
      </c>
      <c r="AM4" s="2">
        <f t="shared" si="7"/>
        <v>354</v>
      </c>
      <c r="AN4" s="2">
        <f t="shared" si="7"/>
        <v>326</v>
      </c>
      <c r="AO4" s="2">
        <f t="shared" si="7"/>
        <v>28</v>
      </c>
      <c r="AP4" s="19">
        <f t="shared" si="8"/>
        <v>1.0858895705521472</v>
      </c>
      <c r="AQ4" s="18"/>
      <c r="AR4" s="21" t="str">
        <f>+AK6</f>
        <v>Club Maroochy</v>
      </c>
      <c r="AS4" s="20">
        <f t="shared" ref="AS4:AW4" si="10">+AL6</f>
        <v>43</v>
      </c>
      <c r="AT4" s="20">
        <f t="shared" si="10"/>
        <v>373</v>
      </c>
      <c r="AU4" s="20">
        <f t="shared" si="10"/>
        <v>309</v>
      </c>
      <c r="AV4" s="20">
        <f t="shared" si="10"/>
        <v>64</v>
      </c>
      <c r="AW4" s="42">
        <f t="shared" si="10"/>
        <v>1.2071197411003236</v>
      </c>
    </row>
    <row r="5" spans="2:49" x14ac:dyDescent="0.25">
      <c r="B5" s="21" t="s">
        <v>33</v>
      </c>
      <c r="C5" s="2">
        <v>1</v>
      </c>
      <c r="D5" s="2">
        <v>38</v>
      </c>
      <c r="E5" s="2">
        <v>63</v>
      </c>
      <c r="F5" s="2">
        <f t="shared" si="0"/>
        <v>-25</v>
      </c>
      <c r="G5" s="21" t="s">
        <v>33</v>
      </c>
      <c r="H5" s="2">
        <v>0</v>
      </c>
      <c r="I5" s="2">
        <v>26</v>
      </c>
      <c r="J5" s="2">
        <v>60</v>
      </c>
      <c r="K5" s="2">
        <f t="shared" si="1"/>
        <v>-34</v>
      </c>
      <c r="L5" s="21" t="s">
        <v>33</v>
      </c>
      <c r="M5" s="2">
        <v>0</v>
      </c>
      <c r="N5" s="14">
        <v>31</v>
      </c>
      <c r="O5" s="2">
        <v>71</v>
      </c>
      <c r="P5" s="14">
        <f t="shared" si="2"/>
        <v>-40</v>
      </c>
      <c r="Q5" s="21" t="s">
        <v>33</v>
      </c>
      <c r="R5" s="2">
        <v>8</v>
      </c>
      <c r="S5" s="2">
        <v>59</v>
      </c>
      <c r="T5" s="2">
        <v>41</v>
      </c>
      <c r="U5" s="2">
        <f t="shared" si="3"/>
        <v>18</v>
      </c>
      <c r="V5" s="21" t="s">
        <v>33</v>
      </c>
      <c r="W5" s="2">
        <v>8</v>
      </c>
      <c r="X5" s="2">
        <v>49</v>
      </c>
      <c r="Y5" s="2">
        <v>36</v>
      </c>
      <c r="Z5" s="14">
        <f t="shared" si="4"/>
        <v>13</v>
      </c>
      <c r="AA5" s="21" t="s">
        <v>33</v>
      </c>
      <c r="AB5" s="2">
        <v>2</v>
      </c>
      <c r="AC5" s="2">
        <v>51</v>
      </c>
      <c r="AD5" s="2">
        <v>54</v>
      </c>
      <c r="AE5" s="14">
        <f t="shared" si="5"/>
        <v>-3</v>
      </c>
      <c r="AF5" s="21" t="s">
        <v>33</v>
      </c>
      <c r="AG5" s="2">
        <v>9</v>
      </c>
      <c r="AH5" s="2">
        <v>55</v>
      </c>
      <c r="AI5" s="2">
        <v>27</v>
      </c>
      <c r="AJ5" s="2">
        <f t="shared" si="6"/>
        <v>28</v>
      </c>
      <c r="AK5" s="21" t="s">
        <v>33</v>
      </c>
      <c r="AL5" s="2">
        <f t="shared" si="7"/>
        <v>28</v>
      </c>
      <c r="AM5" s="2">
        <f t="shared" si="7"/>
        <v>309</v>
      </c>
      <c r="AN5" s="2">
        <f t="shared" si="7"/>
        <v>352</v>
      </c>
      <c r="AO5" s="2">
        <f t="shared" si="7"/>
        <v>-43</v>
      </c>
      <c r="AP5" s="19">
        <f t="shared" si="8"/>
        <v>0.87784090909090906</v>
      </c>
      <c r="AQ5" s="18"/>
      <c r="AR5" s="21" t="str">
        <f>+AK10</f>
        <v>Pelican Waters</v>
      </c>
      <c r="AS5" s="20">
        <f t="shared" ref="AS5:AW5" si="11">+AL10</f>
        <v>41</v>
      </c>
      <c r="AT5" s="20">
        <f t="shared" si="11"/>
        <v>334</v>
      </c>
      <c r="AU5" s="20">
        <f t="shared" si="11"/>
        <v>336</v>
      </c>
      <c r="AV5" s="20">
        <f t="shared" si="11"/>
        <v>-2</v>
      </c>
      <c r="AW5" s="42">
        <f t="shared" si="11"/>
        <v>0.99404761904761907</v>
      </c>
    </row>
    <row r="6" spans="2:49" x14ac:dyDescent="0.25">
      <c r="B6" s="21" t="s">
        <v>5</v>
      </c>
      <c r="C6" s="2">
        <v>8</v>
      </c>
      <c r="D6" s="2">
        <v>63</v>
      </c>
      <c r="E6" s="2">
        <v>38</v>
      </c>
      <c r="F6" s="2">
        <f t="shared" si="0"/>
        <v>25</v>
      </c>
      <c r="G6" s="21" t="s">
        <v>5</v>
      </c>
      <c r="H6" s="2">
        <v>8</v>
      </c>
      <c r="I6" s="2">
        <v>54</v>
      </c>
      <c r="J6" s="2">
        <v>41</v>
      </c>
      <c r="K6" s="2">
        <f t="shared" si="1"/>
        <v>13</v>
      </c>
      <c r="L6" s="21" t="s">
        <v>5</v>
      </c>
      <c r="M6" s="2">
        <v>8</v>
      </c>
      <c r="N6" s="2">
        <v>54</v>
      </c>
      <c r="O6" s="2">
        <v>43</v>
      </c>
      <c r="P6" s="2">
        <f t="shared" si="2"/>
        <v>11</v>
      </c>
      <c r="Q6" s="21" t="s">
        <v>5</v>
      </c>
      <c r="R6" s="2">
        <v>1</v>
      </c>
      <c r="S6" s="2">
        <v>52</v>
      </c>
      <c r="T6" s="2">
        <v>56</v>
      </c>
      <c r="U6" s="2">
        <f t="shared" si="3"/>
        <v>-4</v>
      </c>
      <c r="V6" s="21" t="s">
        <v>5</v>
      </c>
      <c r="W6" s="2">
        <v>1</v>
      </c>
      <c r="X6" s="2">
        <v>36</v>
      </c>
      <c r="Y6" s="2">
        <v>51</v>
      </c>
      <c r="Z6" s="2">
        <f t="shared" si="4"/>
        <v>-15</v>
      </c>
      <c r="AA6" s="21" t="s">
        <v>5</v>
      </c>
      <c r="AB6" s="2">
        <v>8</v>
      </c>
      <c r="AC6" s="2">
        <v>48</v>
      </c>
      <c r="AD6" s="2">
        <v>45</v>
      </c>
      <c r="AE6" s="2">
        <f t="shared" si="5"/>
        <v>3</v>
      </c>
      <c r="AF6" s="21" t="s">
        <v>5</v>
      </c>
      <c r="AG6" s="2">
        <v>9</v>
      </c>
      <c r="AH6" s="2">
        <v>66</v>
      </c>
      <c r="AI6" s="2">
        <v>35</v>
      </c>
      <c r="AJ6" s="2">
        <f t="shared" si="6"/>
        <v>31</v>
      </c>
      <c r="AK6" s="21" t="s">
        <v>5</v>
      </c>
      <c r="AL6" s="2">
        <f t="shared" si="7"/>
        <v>43</v>
      </c>
      <c r="AM6" s="2">
        <f t="shared" si="7"/>
        <v>373</v>
      </c>
      <c r="AN6" s="2">
        <f t="shared" si="7"/>
        <v>309</v>
      </c>
      <c r="AO6" s="2">
        <f t="shared" si="7"/>
        <v>64</v>
      </c>
      <c r="AP6" s="19">
        <f t="shared" si="8"/>
        <v>1.2071197411003236</v>
      </c>
      <c r="AQ6" s="18"/>
      <c r="AR6" s="21" t="str">
        <f>+AK4</f>
        <v>Club Mooloolaba</v>
      </c>
      <c r="AS6" s="20">
        <f t="shared" ref="AS6:AW7" si="12">+AL4</f>
        <v>34</v>
      </c>
      <c r="AT6" s="20">
        <f t="shared" si="12"/>
        <v>354</v>
      </c>
      <c r="AU6" s="20">
        <f t="shared" si="12"/>
        <v>326</v>
      </c>
      <c r="AV6" s="20">
        <f t="shared" si="12"/>
        <v>28</v>
      </c>
      <c r="AW6" s="42">
        <f t="shared" si="12"/>
        <v>1.0858895705521472</v>
      </c>
    </row>
    <row r="7" spans="2:49" x14ac:dyDescent="0.25">
      <c r="B7" s="22" t="s">
        <v>11</v>
      </c>
      <c r="C7" s="14">
        <v>0</v>
      </c>
      <c r="D7" s="14">
        <v>36</v>
      </c>
      <c r="E7" s="14">
        <v>51</v>
      </c>
      <c r="F7" s="14">
        <f t="shared" si="0"/>
        <v>-15</v>
      </c>
      <c r="G7" s="22" t="s">
        <v>11</v>
      </c>
      <c r="H7" s="14">
        <v>1</v>
      </c>
      <c r="I7" s="14">
        <v>41</v>
      </c>
      <c r="J7" s="14">
        <v>54</v>
      </c>
      <c r="K7" s="14">
        <f t="shared" si="1"/>
        <v>-13</v>
      </c>
      <c r="L7" s="22" t="s">
        <v>11</v>
      </c>
      <c r="M7" s="14">
        <v>8</v>
      </c>
      <c r="N7" s="2">
        <v>44</v>
      </c>
      <c r="O7" s="14">
        <v>39</v>
      </c>
      <c r="P7" s="2">
        <f t="shared" si="2"/>
        <v>5</v>
      </c>
      <c r="Q7" s="22" t="s">
        <v>11</v>
      </c>
      <c r="R7" s="14">
        <v>9</v>
      </c>
      <c r="S7" s="14">
        <v>64</v>
      </c>
      <c r="T7" s="14">
        <v>35</v>
      </c>
      <c r="U7" s="14">
        <f t="shared" si="3"/>
        <v>29</v>
      </c>
      <c r="V7" s="22" t="s">
        <v>11</v>
      </c>
      <c r="W7" s="14">
        <v>1</v>
      </c>
      <c r="X7" s="14">
        <v>36</v>
      </c>
      <c r="Y7" s="14">
        <v>49</v>
      </c>
      <c r="Z7" s="2">
        <f t="shared" si="4"/>
        <v>-13</v>
      </c>
      <c r="AA7" s="22" t="s">
        <v>11</v>
      </c>
      <c r="AB7" s="14">
        <v>2</v>
      </c>
      <c r="AC7" s="14">
        <v>44</v>
      </c>
      <c r="AD7" s="14">
        <v>51</v>
      </c>
      <c r="AE7" s="2">
        <f t="shared" si="5"/>
        <v>-7</v>
      </c>
      <c r="AF7" s="22" t="s">
        <v>11</v>
      </c>
      <c r="AG7" s="14">
        <v>0.5</v>
      </c>
      <c r="AH7" s="14">
        <v>31</v>
      </c>
      <c r="AI7" s="14">
        <v>60</v>
      </c>
      <c r="AJ7" s="14">
        <f t="shared" si="6"/>
        <v>-29</v>
      </c>
      <c r="AK7" s="22" t="s">
        <v>11</v>
      </c>
      <c r="AL7" s="14">
        <f t="shared" si="7"/>
        <v>21.5</v>
      </c>
      <c r="AM7" s="14">
        <f t="shared" si="7"/>
        <v>296</v>
      </c>
      <c r="AN7" s="14">
        <f t="shared" si="7"/>
        <v>339</v>
      </c>
      <c r="AO7" s="14">
        <f t="shared" si="7"/>
        <v>-43</v>
      </c>
      <c r="AP7" s="25">
        <f t="shared" si="8"/>
        <v>0.87315634218289084</v>
      </c>
      <c r="AQ7" s="26"/>
      <c r="AR7" s="22" t="str">
        <f>+AK5</f>
        <v>Coolum Beach</v>
      </c>
      <c r="AS7" s="41">
        <f t="shared" si="12"/>
        <v>28</v>
      </c>
      <c r="AT7" s="41">
        <f t="shared" si="12"/>
        <v>309</v>
      </c>
      <c r="AU7" s="41">
        <f t="shared" si="12"/>
        <v>352</v>
      </c>
      <c r="AV7" s="41">
        <f t="shared" si="12"/>
        <v>-43</v>
      </c>
      <c r="AW7" s="43">
        <f t="shared" si="12"/>
        <v>0.87784090909090906</v>
      </c>
    </row>
    <row r="8" spans="2:49" x14ac:dyDescent="0.25">
      <c r="B8" s="22" t="s">
        <v>7</v>
      </c>
      <c r="C8" s="2">
        <v>9</v>
      </c>
      <c r="D8" s="2">
        <v>51</v>
      </c>
      <c r="E8" s="2">
        <v>36</v>
      </c>
      <c r="F8" s="2">
        <f t="shared" si="0"/>
        <v>15</v>
      </c>
      <c r="G8" s="22" t="s">
        <v>7</v>
      </c>
      <c r="H8" s="2">
        <v>1</v>
      </c>
      <c r="I8" s="2">
        <v>41</v>
      </c>
      <c r="J8" s="2">
        <v>68</v>
      </c>
      <c r="K8" s="2">
        <f t="shared" si="1"/>
        <v>-27</v>
      </c>
      <c r="L8" s="22" t="s">
        <v>7</v>
      </c>
      <c r="M8" s="2">
        <v>8</v>
      </c>
      <c r="N8" s="2">
        <v>42</v>
      </c>
      <c r="O8" s="2">
        <v>37</v>
      </c>
      <c r="P8" s="2">
        <f t="shared" si="2"/>
        <v>5</v>
      </c>
      <c r="Q8" s="22" t="s">
        <v>7</v>
      </c>
      <c r="R8" s="2">
        <v>1</v>
      </c>
      <c r="S8" s="2">
        <v>41</v>
      </c>
      <c r="T8" s="2">
        <v>59</v>
      </c>
      <c r="U8" s="2">
        <f t="shared" si="3"/>
        <v>-18</v>
      </c>
      <c r="V8" s="22" t="s">
        <v>7</v>
      </c>
      <c r="W8" s="2">
        <v>1.5</v>
      </c>
      <c r="X8" s="2">
        <v>41</v>
      </c>
      <c r="Y8" s="2">
        <v>49</v>
      </c>
      <c r="Z8" s="2">
        <f t="shared" si="4"/>
        <v>-8</v>
      </c>
      <c r="AA8" s="22" t="s">
        <v>7</v>
      </c>
      <c r="AB8" s="2">
        <v>0.5</v>
      </c>
      <c r="AC8" s="2">
        <v>36</v>
      </c>
      <c r="AD8" s="2">
        <v>68</v>
      </c>
      <c r="AE8" s="2">
        <f t="shared" si="5"/>
        <v>-32</v>
      </c>
      <c r="AF8" s="22" t="s">
        <v>7</v>
      </c>
      <c r="AG8" s="2">
        <v>0</v>
      </c>
      <c r="AH8" s="2">
        <v>35</v>
      </c>
      <c r="AI8" s="2">
        <v>66</v>
      </c>
      <c r="AJ8" s="2">
        <f t="shared" si="6"/>
        <v>-31</v>
      </c>
      <c r="AK8" s="22" t="s">
        <v>7</v>
      </c>
      <c r="AL8" s="2">
        <f t="shared" si="7"/>
        <v>21</v>
      </c>
      <c r="AM8" s="2">
        <f t="shared" si="7"/>
        <v>287</v>
      </c>
      <c r="AN8" s="2">
        <f t="shared" si="7"/>
        <v>383</v>
      </c>
      <c r="AO8" s="2">
        <f t="shared" si="7"/>
        <v>-96</v>
      </c>
      <c r="AP8" s="19">
        <f t="shared" si="8"/>
        <v>0.74934725848563966</v>
      </c>
      <c r="AQ8" s="18"/>
      <c r="AR8" s="22" t="str">
        <f>+AK7</f>
        <v>Nambour</v>
      </c>
      <c r="AS8" s="41">
        <f t="shared" ref="AS8:AW10" si="13">+AL7</f>
        <v>21.5</v>
      </c>
      <c r="AT8" s="41">
        <f t="shared" si="13"/>
        <v>296</v>
      </c>
      <c r="AU8" s="41">
        <f t="shared" si="13"/>
        <v>339</v>
      </c>
      <c r="AV8" s="41">
        <f t="shared" si="13"/>
        <v>-43</v>
      </c>
      <c r="AW8" s="43">
        <f t="shared" si="13"/>
        <v>0.87315634218289084</v>
      </c>
    </row>
    <row r="9" spans="2:49" x14ac:dyDescent="0.25">
      <c r="B9" s="22" t="s">
        <v>12</v>
      </c>
      <c r="C9" s="2">
        <v>0.5</v>
      </c>
      <c r="D9" s="2">
        <v>45</v>
      </c>
      <c r="E9" s="2">
        <v>51</v>
      </c>
      <c r="F9" s="2">
        <f t="shared" si="0"/>
        <v>-6</v>
      </c>
      <c r="G9" s="22" t="s">
        <v>12</v>
      </c>
      <c r="H9" s="2">
        <v>1.5</v>
      </c>
      <c r="I9" s="2">
        <v>48</v>
      </c>
      <c r="J9" s="2">
        <v>51</v>
      </c>
      <c r="K9" s="2">
        <f t="shared" si="1"/>
        <v>-3</v>
      </c>
      <c r="L9" s="22" t="s">
        <v>12</v>
      </c>
      <c r="M9" s="2">
        <v>1</v>
      </c>
      <c r="N9" s="2">
        <v>37</v>
      </c>
      <c r="O9" s="2">
        <v>42</v>
      </c>
      <c r="P9" s="2">
        <f t="shared" si="2"/>
        <v>-5</v>
      </c>
      <c r="Q9" s="22" t="s">
        <v>12</v>
      </c>
      <c r="R9" s="2">
        <v>0</v>
      </c>
      <c r="S9" s="2">
        <v>35</v>
      </c>
      <c r="T9" s="2">
        <v>64</v>
      </c>
      <c r="U9" s="2">
        <f t="shared" si="3"/>
        <v>-29</v>
      </c>
      <c r="V9" s="22" t="s">
        <v>12</v>
      </c>
      <c r="W9" s="2">
        <v>1</v>
      </c>
      <c r="X9" s="2">
        <v>32</v>
      </c>
      <c r="Y9" s="2">
        <v>50</v>
      </c>
      <c r="Z9" s="2">
        <f t="shared" si="4"/>
        <v>-18</v>
      </c>
      <c r="AA9" s="22" t="s">
        <v>12</v>
      </c>
      <c r="AB9" s="2">
        <v>1</v>
      </c>
      <c r="AC9" s="2">
        <v>45</v>
      </c>
      <c r="AD9" s="2">
        <v>48</v>
      </c>
      <c r="AE9" s="2">
        <f t="shared" si="5"/>
        <v>-3</v>
      </c>
      <c r="AF9" s="22" t="s">
        <v>12</v>
      </c>
      <c r="AG9" s="2">
        <v>0</v>
      </c>
      <c r="AH9" s="2">
        <v>27</v>
      </c>
      <c r="AI9" s="2">
        <v>55</v>
      </c>
      <c r="AJ9" s="2">
        <f t="shared" si="6"/>
        <v>-28</v>
      </c>
      <c r="AK9" s="22" t="s">
        <v>12</v>
      </c>
      <c r="AL9" s="2">
        <f t="shared" si="7"/>
        <v>5</v>
      </c>
      <c r="AM9" s="2">
        <f t="shared" si="7"/>
        <v>269</v>
      </c>
      <c r="AN9" s="2">
        <f t="shared" si="7"/>
        <v>361</v>
      </c>
      <c r="AO9" s="2">
        <f t="shared" si="7"/>
        <v>-92</v>
      </c>
      <c r="AP9" s="19">
        <f t="shared" si="8"/>
        <v>0.74515235457063711</v>
      </c>
      <c r="AQ9" s="18"/>
      <c r="AR9" s="22" t="str">
        <f>+AK8</f>
        <v>Buderim</v>
      </c>
      <c r="AS9" s="41">
        <f t="shared" si="13"/>
        <v>21</v>
      </c>
      <c r="AT9" s="41">
        <f t="shared" si="13"/>
        <v>287</v>
      </c>
      <c r="AU9" s="41">
        <f t="shared" si="13"/>
        <v>383</v>
      </c>
      <c r="AV9" s="41">
        <f t="shared" si="13"/>
        <v>-96</v>
      </c>
      <c r="AW9" s="43">
        <f t="shared" si="13"/>
        <v>0.74934725848563966</v>
      </c>
    </row>
    <row r="10" spans="2:49" x14ac:dyDescent="0.25">
      <c r="B10" s="21" t="s">
        <v>8</v>
      </c>
      <c r="C10" s="2">
        <v>8.5</v>
      </c>
      <c r="D10" s="2">
        <v>51</v>
      </c>
      <c r="E10" s="2">
        <v>45</v>
      </c>
      <c r="F10" s="2">
        <f t="shared" si="0"/>
        <v>6</v>
      </c>
      <c r="G10" s="21" t="s">
        <v>8</v>
      </c>
      <c r="H10" s="2">
        <v>9</v>
      </c>
      <c r="I10" s="2">
        <v>60</v>
      </c>
      <c r="J10" s="2">
        <v>26</v>
      </c>
      <c r="K10" s="2">
        <f t="shared" si="1"/>
        <v>34</v>
      </c>
      <c r="L10" s="21" t="s">
        <v>8</v>
      </c>
      <c r="M10" s="2">
        <v>1</v>
      </c>
      <c r="N10" s="2">
        <v>43</v>
      </c>
      <c r="O10" s="2">
        <v>54</v>
      </c>
      <c r="P10" s="2">
        <f t="shared" si="2"/>
        <v>-11</v>
      </c>
      <c r="Q10" s="21" t="s">
        <v>8</v>
      </c>
      <c r="R10" s="2">
        <v>0</v>
      </c>
      <c r="S10" s="2">
        <v>28</v>
      </c>
      <c r="T10" s="2">
        <v>79</v>
      </c>
      <c r="U10" s="2">
        <f t="shared" si="3"/>
        <v>-51</v>
      </c>
      <c r="V10" s="21" t="s">
        <v>8</v>
      </c>
      <c r="W10" s="2">
        <v>7.5</v>
      </c>
      <c r="X10" s="2">
        <v>49</v>
      </c>
      <c r="Y10" s="2">
        <v>41</v>
      </c>
      <c r="Z10" s="2">
        <f t="shared" si="4"/>
        <v>8</v>
      </c>
      <c r="AA10" s="21" t="s">
        <v>8</v>
      </c>
      <c r="AB10" s="2">
        <v>7</v>
      </c>
      <c r="AC10" s="2">
        <v>51</v>
      </c>
      <c r="AD10" s="2">
        <v>44</v>
      </c>
      <c r="AE10" s="2">
        <f t="shared" si="5"/>
        <v>7</v>
      </c>
      <c r="AF10" s="21" t="s">
        <v>8</v>
      </c>
      <c r="AG10" s="2">
        <v>8</v>
      </c>
      <c r="AH10" s="2">
        <v>52</v>
      </c>
      <c r="AI10" s="2">
        <v>47</v>
      </c>
      <c r="AJ10" s="2">
        <f t="shared" si="6"/>
        <v>5</v>
      </c>
      <c r="AK10" s="21" t="s">
        <v>8</v>
      </c>
      <c r="AL10" s="2">
        <f t="shared" si="7"/>
        <v>41</v>
      </c>
      <c r="AM10" s="2">
        <f t="shared" si="7"/>
        <v>334</v>
      </c>
      <c r="AN10" s="2">
        <f t="shared" si="7"/>
        <v>336</v>
      </c>
      <c r="AO10" s="2">
        <f t="shared" si="7"/>
        <v>-2</v>
      </c>
      <c r="AP10" s="19">
        <f t="shared" si="8"/>
        <v>0.99404761904761907</v>
      </c>
      <c r="AQ10" s="18"/>
      <c r="AR10" s="21" t="str">
        <f>+AK9</f>
        <v>Tewantin</v>
      </c>
      <c r="AS10" s="20">
        <f t="shared" si="13"/>
        <v>5</v>
      </c>
      <c r="AT10" s="20">
        <f t="shared" si="13"/>
        <v>269</v>
      </c>
      <c r="AU10" s="20">
        <f t="shared" si="13"/>
        <v>361</v>
      </c>
      <c r="AV10" s="20">
        <f t="shared" si="13"/>
        <v>-92</v>
      </c>
      <c r="AW10" s="42">
        <f t="shared" si="13"/>
        <v>0.74515235457063711</v>
      </c>
    </row>
    <row r="11" spans="2:49" x14ac:dyDescent="0.25">
      <c r="B11" s="3"/>
      <c r="C11" s="2">
        <f>SUM(C3:C10)</f>
        <v>36</v>
      </c>
      <c r="D11" s="2">
        <f>SUM(D3:D10)</f>
        <v>378</v>
      </c>
      <c r="E11" s="2">
        <f>SUM(E3:E10)</f>
        <v>378</v>
      </c>
      <c r="F11" s="2">
        <f>SUM(F3:F10)</f>
        <v>0</v>
      </c>
      <c r="G11" s="3"/>
      <c r="H11" s="2">
        <f>SUM(H3:H10)</f>
        <v>36</v>
      </c>
      <c r="I11" s="2">
        <f>SUM(I3:I10)</f>
        <v>389</v>
      </c>
      <c r="J11" s="2">
        <f>SUM(J3:J10)</f>
        <v>389</v>
      </c>
      <c r="K11" s="2">
        <f>SUM(K3:K10)</f>
        <v>0</v>
      </c>
      <c r="L11" s="3"/>
      <c r="M11" s="2">
        <f>SUM(M3:M10)</f>
        <v>36</v>
      </c>
      <c r="N11" s="2">
        <f>SUM(N3:N10)</f>
        <v>361</v>
      </c>
      <c r="O11" s="2">
        <f>SUM(O3:O10)</f>
        <v>361</v>
      </c>
      <c r="P11" s="2">
        <f>SUM(P3:P10)</f>
        <v>0</v>
      </c>
      <c r="Q11" s="3"/>
      <c r="R11" s="2">
        <f>SUM(R3:R10)</f>
        <v>36</v>
      </c>
      <c r="S11" s="2">
        <f>SUM(S3:S10)</f>
        <v>414</v>
      </c>
      <c r="T11" s="2">
        <f>SUM(T3:T10)</f>
        <v>414</v>
      </c>
      <c r="U11" s="2">
        <f>SUM(U3:U10)</f>
        <v>0</v>
      </c>
      <c r="V11" s="3"/>
      <c r="W11" s="2">
        <f>SUM(W3:W10)</f>
        <v>36</v>
      </c>
      <c r="X11" s="2">
        <f>SUM(X3:X10)</f>
        <v>344</v>
      </c>
      <c r="Y11" s="2">
        <f>SUM(Y3:Y10)</f>
        <v>344</v>
      </c>
      <c r="Z11" s="2">
        <f>SUM(Z3:Z10)</f>
        <v>0</v>
      </c>
      <c r="AA11" s="3"/>
      <c r="AB11" s="2">
        <f>SUM(AB3:AB10)</f>
        <v>36</v>
      </c>
      <c r="AC11" s="2">
        <f>SUM(AC3:AC10)</f>
        <v>397</v>
      </c>
      <c r="AD11" s="2">
        <f>SUM(AD3:AD10)</f>
        <v>397</v>
      </c>
      <c r="AE11" s="2">
        <f>SUM(AE3:AE10)</f>
        <v>0</v>
      </c>
      <c r="AF11" s="3"/>
      <c r="AG11" s="2">
        <f>SUM(AG3:AG10)</f>
        <v>36</v>
      </c>
      <c r="AH11" s="2">
        <f>SUM(AH3:AH10)</f>
        <v>373</v>
      </c>
      <c r="AI11" s="2">
        <f>SUM(AI3:AI10)</f>
        <v>373</v>
      </c>
      <c r="AJ11" s="2">
        <f>SUM(AJ3:AJ10)</f>
        <v>0</v>
      </c>
      <c r="AK11" s="3"/>
      <c r="AL11" s="2">
        <f>SUM(AL3:AL10)</f>
        <v>252</v>
      </c>
      <c r="AM11" s="2">
        <f>SUM(AM3:AM10)</f>
        <v>2656</v>
      </c>
      <c r="AN11" s="2">
        <f>SUM(AN3:AN10)</f>
        <v>2656</v>
      </c>
      <c r="AO11" s="2">
        <f>SUM(AO3:AO10)</f>
        <v>0</v>
      </c>
      <c r="AR11" s="3"/>
      <c r="AS11" s="2">
        <f>SUM(AS3:AS10)</f>
        <v>252</v>
      </c>
      <c r="AT11" s="2">
        <f>SUM(AT3:AT10)</f>
        <v>2656</v>
      </c>
      <c r="AU11" s="2">
        <f>SUM(AU3:AU10)</f>
        <v>2656</v>
      </c>
      <c r="AV11" s="2">
        <f>SUM(AV3:AV10)</f>
        <v>0</v>
      </c>
    </row>
    <row r="12" spans="2:49" x14ac:dyDescent="0.25">
      <c r="C12" s="4">
        <v>36</v>
      </c>
      <c r="D12" s="4"/>
      <c r="E12" s="4"/>
      <c r="F12" s="4"/>
      <c r="H12" s="4">
        <v>36</v>
      </c>
      <c r="I12" s="4"/>
      <c r="J12" s="4"/>
      <c r="K12" s="4"/>
      <c r="M12" s="4">
        <v>36</v>
      </c>
      <c r="N12" s="4"/>
      <c r="O12" s="4"/>
      <c r="P12" s="4"/>
      <c r="R12" s="4">
        <v>36</v>
      </c>
      <c r="S12" s="4"/>
      <c r="T12" s="4"/>
      <c r="U12" s="4"/>
      <c r="W12" s="4">
        <v>36</v>
      </c>
      <c r="X12" s="4"/>
      <c r="Y12" s="4"/>
      <c r="Z12" s="4"/>
      <c r="AB12" s="4">
        <v>36</v>
      </c>
      <c r="AC12" s="4"/>
      <c r="AD12" s="4"/>
      <c r="AE12" s="4"/>
      <c r="AG12" s="4">
        <v>36</v>
      </c>
      <c r="AH12" s="4"/>
      <c r="AI12" s="4"/>
      <c r="AJ12" s="4"/>
      <c r="AL12" s="27">
        <f>7*36</f>
        <v>252</v>
      </c>
      <c r="AM12" s="4"/>
      <c r="AN12" s="4"/>
      <c r="AO12" s="4"/>
      <c r="AS12" s="27">
        <f>7*36</f>
        <v>252</v>
      </c>
      <c r="AT12" s="4"/>
      <c r="AU12" s="4"/>
      <c r="AV12" s="4"/>
    </row>
    <row r="13" spans="2:49" x14ac:dyDescent="0.25">
      <c r="C13" s="4"/>
      <c r="D13" s="4"/>
      <c r="E13" s="4"/>
      <c r="F13" s="4"/>
      <c r="H13" s="4"/>
      <c r="I13" s="4"/>
      <c r="J13" s="4"/>
      <c r="K13" s="4"/>
      <c r="L13" s="16"/>
      <c r="M13" s="17"/>
      <c r="N13" s="17"/>
      <c r="O13" s="4"/>
      <c r="P13" s="4"/>
      <c r="R13" s="4"/>
      <c r="S13" s="4"/>
      <c r="T13" s="4"/>
      <c r="U13" s="4"/>
      <c r="W13" s="4"/>
      <c r="X13" s="4"/>
      <c r="Y13" s="4"/>
      <c r="Z13" s="4"/>
      <c r="AB13" s="4"/>
      <c r="AC13" s="4"/>
      <c r="AD13" s="4"/>
      <c r="AE13" s="4"/>
      <c r="AG13" s="4"/>
      <c r="AH13" s="4"/>
      <c r="AI13" s="4"/>
      <c r="AJ13" s="4"/>
      <c r="AN13" s="4"/>
      <c r="AO13" s="4"/>
    </row>
    <row r="14" spans="2:49" x14ac:dyDescent="0.25">
      <c r="C14" s="4"/>
      <c r="D14" s="4"/>
      <c r="E14" s="4"/>
      <c r="F14" s="4"/>
      <c r="H14" s="4"/>
      <c r="I14" s="4"/>
      <c r="J14" s="4"/>
      <c r="K14" s="4"/>
      <c r="M14" s="4"/>
      <c r="N14" s="4"/>
      <c r="O14" s="4"/>
      <c r="P14" s="4"/>
      <c r="R14" s="4"/>
      <c r="S14" s="4"/>
      <c r="T14" s="4"/>
      <c r="U14" s="4"/>
      <c r="W14" s="4"/>
      <c r="X14" s="4"/>
      <c r="Y14" s="4"/>
      <c r="Z14" s="4"/>
      <c r="AB14" s="4"/>
      <c r="AC14" s="4"/>
      <c r="AD14" s="4"/>
      <c r="AE14" s="4"/>
      <c r="AG14" s="4"/>
      <c r="AH14" s="4"/>
      <c r="AI14" s="4"/>
      <c r="AJ14" s="4"/>
      <c r="AL14" s="4"/>
      <c r="AM14" s="4"/>
      <c r="AN14" s="4"/>
      <c r="AO14" s="4"/>
    </row>
    <row r="15" spans="2:49" x14ac:dyDescent="0.25">
      <c r="C15" s="4"/>
      <c r="D15" s="4"/>
      <c r="E15" s="4"/>
      <c r="F15" s="4"/>
      <c r="H15" s="4"/>
      <c r="I15" s="4"/>
      <c r="J15" s="4"/>
      <c r="K15" s="4"/>
      <c r="M15" s="4"/>
      <c r="N15" s="4"/>
      <c r="O15" s="4"/>
      <c r="P15" s="4"/>
      <c r="R15" s="4"/>
      <c r="S15" s="4"/>
      <c r="T15" s="4"/>
      <c r="U15" s="4"/>
      <c r="W15" s="4"/>
      <c r="X15" s="4"/>
      <c r="Y15" s="4"/>
      <c r="Z15" s="4"/>
      <c r="AB15" s="4"/>
      <c r="AC15" s="4"/>
      <c r="AD15" s="4"/>
      <c r="AE15" s="4"/>
      <c r="AG15" s="4"/>
      <c r="AH15" s="4"/>
      <c r="AI15" s="4"/>
      <c r="AJ15" s="4"/>
      <c r="AL15" s="4"/>
      <c r="AM15" s="4"/>
      <c r="AN15" s="4"/>
      <c r="AO15" s="4"/>
    </row>
    <row r="16" spans="2:49" x14ac:dyDescent="0.25">
      <c r="C16" s="4"/>
      <c r="D16" s="4"/>
      <c r="E16" s="4"/>
      <c r="F16" s="4"/>
      <c r="H16" s="4"/>
      <c r="I16" s="4"/>
      <c r="J16" s="4"/>
      <c r="K16" s="4"/>
      <c r="M16" s="4"/>
      <c r="N16" s="4"/>
      <c r="O16" s="4"/>
      <c r="P16" s="4"/>
      <c r="R16" s="4"/>
      <c r="S16" s="4"/>
      <c r="T16" s="4"/>
      <c r="U16" s="4"/>
      <c r="W16" s="4"/>
      <c r="X16" s="4"/>
      <c r="Y16" s="4"/>
      <c r="Z16" s="4"/>
      <c r="AB16" s="4"/>
      <c r="AC16" s="4"/>
      <c r="AD16" s="4"/>
      <c r="AE16" s="4"/>
      <c r="AG16" s="4"/>
      <c r="AH16" s="4"/>
      <c r="AI16" s="4"/>
      <c r="AJ16" s="4"/>
      <c r="AL16" s="4"/>
      <c r="AM16" s="4"/>
      <c r="AN16" s="4"/>
      <c r="AO16" s="4"/>
    </row>
    <row r="17" spans="2:49" ht="16.5" thickBot="1" x14ac:dyDescent="0.3">
      <c r="C17" s="4"/>
      <c r="D17" s="4"/>
      <c r="E17" s="4"/>
      <c r="F17" s="4"/>
      <c r="H17" s="4"/>
      <c r="I17" s="4"/>
      <c r="J17" s="4"/>
      <c r="K17" s="4"/>
      <c r="M17" s="4"/>
      <c r="N17" s="4"/>
      <c r="O17" s="4"/>
      <c r="P17" s="4"/>
      <c r="R17" s="4"/>
      <c r="S17" s="4"/>
      <c r="T17" s="4"/>
      <c r="U17" s="4"/>
      <c r="W17" s="4"/>
      <c r="X17" s="4"/>
      <c r="Y17" s="4"/>
      <c r="Z17" s="4"/>
      <c r="AB17" s="4"/>
      <c r="AC17" s="4"/>
      <c r="AD17" s="4"/>
      <c r="AE17" s="4"/>
      <c r="AG17" s="4"/>
      <c r="AH17" s="4"/>
      <c r="AI17" s="4"/>
      <c r="AJ17" s="4"/>
      <c r="AL17" s="4"/>
      <c r="AM17" s="4"/>
      <c r="AN17" s="4"/>
      <c r="AO17" s="4"/>
    </row>
    <row r="18" spans="2:49" ht="16.5" thickBot="1" x14ac:dyDescent="0.3">
      <c r="B18" s="5" t="s">
        <v>21</v>
      </c>
      <c r="D18" s="11" t="s">
        <v>15</v>
      </c>
      <c r="E18" s="12"/>
      <c r="G18" s="5" t="s">
        <v>21</v>
      </c>
      <c r="I18" s="11" t="s">
        <v>16</v>
      </c>
      <c r="J18" s="12"/>
      <c r="L18" s="5" t="s">
        <v>21</v>
      </c>
      <c r="N18" s="11" t="s">
        <v>17</v>
      </c>
      <c r="O18" s="12"/>
      <c r="Q18" s="5" t="s">
        <v>21</v>
      </c>
      <c r="S18" s="11" t="s">
        <v>10</v>
      </c>
      <c r="T18" s="12"/>
      <c r="V18" s="5" t="s">
        <v>21</v>
      </c>
      <c r="X18" s="11" t="s">
        <v>18</v>
      </c>
      <c r="Y18" s="12"/>
      <c r="AA18" s="5" t="s">
        <v>21</v>
      </c>
      <c r="AD18" s="12"/>
      <c r="AF18" s="5" t="s">
        <v>21</v>
      </c>
      <c r="AH18" s="11" t="s">
        <v>20</v>
      </c>
      <c r="AI18" s="12"/>
      <c r="AK18" s="5" t="s">
        <v>21</v>
      </c>
      <c r="AM18" s="11" t="s">
        <v>30</v>
      </c>
      <c r="AN18" s="12"/>
      <c r="AR18" s="5" t="s">
        <v>21</v>
      </c>
      <c r="AS18" s="1"/>
      <c r="AT18" s="55" t="s">
        <v>31</v>
      </c>
      <c r="AU18" s="56"/>
      <c r="AV18" s="57"/>
    </row>
    <row r="19" spans="2:49" x14ac:dyDescent="0.25">
      <c r="B19" s="20" t="s">
        <v>0</v>
      </c>
      <c r="C19" s="9" t="s">
        <v>28</v>
      </c>
      <c r="D19" s="10" t="s">
        <v>1</v>
      </c>
      <c r="E19" s="10" t="s">
        <v>2</v>
      </c>
      <c r="F19" s="9" t="s">
        <v>3</v>
      </c>
      <c r="G19" s="20" t="s">
        <v>0</v>
      </c>
      <c r="H19" s="9" t="s">
        <v>28</v>
      </c>
      <c r="I19" s="10" t="s">
        <v>1</v>
      </c>
      <c r="J19" s="10" t="s">
        <v>2</v>
      </c>
      <c r="K19" s="9" t="s">
        <v>3</v>
      </c>
      <c r="L19" s="20" t="s">
        <v>0</v>
      </c>
      <c r="M19" s="9" t="s">
        <v>28</v>
      </c>
      <c r="N19" s="10" t="s">
        <v>1</v>
      </c>
      <c r="O19" s="10" t="s">
        <v>2</v>
      </c>
      <c r="P19" s="9" t="s">
        <v>3</v>
      </c>
      <c r="Q19" s="20" t="s">
        <v>0</v>
      </c>
      <c r="R19" s="9" t="s">
        <v>28</v>
      </c>
      <c r="S19" s="10" t="s">
        <v>1</v>
      </c>
      <c r="T19" s="10" t="s">
        <v>2</v>
      </c>
      <c r="U19" s="9" t="s">
        <v>3</v>
      </c>
      <c r="V19" s="20" t="s">
        <v>0</v>
      </c>
      <c r="W19" s="9" t="s">
        <v>28</v>
      </c>
      <c r="X19" s="10" t="s">
        <v>1</v>
      </c>
      <c r="Y19" s="10" t="s">
        <v>2</v>
      </c>
      <c r="Z19" s="9" t="s">
        <v>3</v>
      </c>
      <c r="AA19" s="20" t="s">
        <v>0</v>
      </c>
      <c r="AB19" s="9" t="s">
        <v>28</v>
      </c>
      <c r="AC19" s="10" t="s">
        <v>1</v>
      </c>
      <c r="AD19" s="10" t="s">
        <v>2</v>
      </c>
      <c r="AE19" s="9" t="s">
        <v>3</v>
      </c>
      <c r="AF19" s="20" t="s">
        <v>0</v>
      </c>
      <c r="AG19" s="9" t="s">
        <v>28</v>
      </c>
      <c r="AH19" s="10" t="s">
        <v>1</v>
      </c>
      <c r="AI19" s="10" t="s">
        <v>2</v>
      </c>
      <c r="AJ19" s="9" t="s">
        <v>3</v>
      </c>
      <c r="AK19" s="20" t="s">
        <v>0</v>
      </c>
      <c r="AL19" s="9" t="s">
        <v>28</v>
      </c>
      <c r="AM19" s="10" t="s">
        <v>1</v>
      </c>
      <c r="AN19" s="10" t="s">
        <v>2</v>
      </c>
      <c r="AO19" s="9" t="s">
        <v>3</v>
      </c>
      <c r="AP19" s="24" t="s">
        <v>9</v>
      </c>
      <c r="AR19" s="20" t="s">
        <v>0</v>
      </c>
      <c r="AS19" s="9" t="s">
        <v>28</v>
      </c>
      <c r="AT19" s="10" t="s">
        <v>1</v>
      </c>
      <c r="AU19" s="10" t="s">
        <v>2</v>
      </c>
      <c r="AV19" s="10" t="s">
        <v>3</v>
      </c>
      <c r="AW19" s="24" t="s">
        <v>9</v>
      </c>
    </row>
    <row r="20" spans="2:49" x14ac:dyDescent="0.25">
      <c r="B20" s="21" t="s">
        <v>4</v>
      </c>
      <c r="C20" s="2">
        <v>9</v>
      </c>
      <c r="D20" s="2">
        <v>72</v>
      </c>
      <c r="E20" s="2">
        <v>43</v>
      </c>
      <c r="F20" s="2">
        <f t="shared" ref="F20:F27" si="14">+D20-E20</f>
        <v>29</v>
      </c>
      <c r="G20" s="21" t="s">
        <v>4</v>
      </c>
      <c r="H20" s="2">
        <v>1</v>
      </c>
      <c r="I20" s="2">
        <v>54</v>
      </c>
      <c r="J20" s="2">
        <v>61</v>
      </c>
      <c r="K20" s="2">
        <f t="shared" ref="K20:K27" si="15">+I20-J20</f>
        <v>-7</v>
      </c>
      <c r="L20" s="21" t="s">
        <v>4</v>
      </c>
      <c r="M20" s="2">
        <v>1</v>
      </c>
      <c r="N20" s="2">
        <v>55</v>
      </c>
      <c r="O20" s="2">
        <v>69</v>
      </c>
      <c r="P20" s="2">
        <f t="shared" ref="P20:P27" si="16">+N20-O20</f>
        <v>-14</v>
      </c>
      <c r="Q20" s="21" t="s">
        <v>4</v>
      </c>
      <c r="R20" s="2">
        <v>9</v>
      </c>
      <c r="S20" s="2">
        <v>68</v>
      </c>
      <c r="T20" s="2">
        <v>43</v>
      </c>
      <c r="U20" s="2">
        <f t="shared" ref="U20:U27" si="17">+S20-T20</f>
        <v>25</v>
      </c>
      <c r="V20" s="21" t="s">
        <v>4</v>
      </c>
      <c r="W20" s="2">
        <v>9</v>
      </c>
      <c r="X20" s="2">
        <v>0</v>
      </c>
      <c r="Y20" s="2">
        <v>0</v>
      </c>
      <c r="Z20" s="2">
        <f t="shared" ref="Z20:Z27" si="18">+X20-Y20</f>
        <v>0</v>
      </c>
      <c r="AA20" s="21" t="s">
        <v>4</v>
      </c>
      <c r="AB20" s="2">
        <v>0</v>
      </c>
      <c r="AC20" s="2">
        <v>37</v>
      </c>
      <c r="AD20" s="2">
        <v>84</v>
      </c>
      <c r="AE20" s="2">
        <f t="shared" ref="AE20:AE27" si="19">+AC20-AD20</f>
        <v>-47</v>
      </c>
      <c r="AF20" s="21" t="s">
        <v>4</v>
      </c>
      <c r="AG20" s="2"/>
      <c r="AH20" s="2"/>
      <c r="AI20" s="2"/>
      <c r="AJ20" s="2">
        <f t="shared" ref="AJ20:AJ27" si="20">+AH20-AI20</f>
        <v>0</v>
      </c>
      <c r="AK20" s="21" t="s">
        <v>4</v>
      </c>
      <c r="AL20" s="2">
        <f t="shared" ref="AL20:AO27" si="21">+C20+H20+M20+R20+W20+AB20+AG20</f>
        <v>29</v>
      </c>
      <c r="AM20" s="2">
        <f t="shared" si="21"/>
        <v>286</v>
      </c>
      <c r="AN20" s="2">
        <f t="shared" si="21"/>
        <v>300</v>
      </c>
      <c r="AO20" s="2">
        <f t="shared" si="21"/>
        <v>-14</v>
      </c>
      <c r="AP20" s="19">
        <f>+AM20/AN20</f>
        <v>0.95333333333333337</v>
      </c>
      <c r="AQ20" s="18"/>
      <c r="AR20" s="51" t="str">
        <f>+AK25</f>
        <v>Waves Caloundra</v>
      </c>
      <c r="AS20" s="20">
        <f t="shared" ref="AS20:AW20" si="22">+AL25</f>
        <v>49</v>
      </c>
      <c r="AT20" s="20">
        <f t="shared" si="22"/>
        <v>381</v>
      </c>
      <c r="AU20" s="20">
        <f t="shared" si="22"/>
        <v>311</v>
      </c>
      <c r="AV20" s="20">
        <f t="shared" si="22"/>
        <v>70</v>
      </c>
      <c r="AW20" s="42">
        <f t="shared" si="22"/>
        <v>1.22508038585209</v>
      </c>
    </row>
    <row r="21" spans="2:49" x14ac:dyDescent="0.25">
      <c r="B21" s="21" t="s">
        <v>5</v>
      </c>
      <c r="C21" s="2">
        <v>0</v>
      </c>
      <c r="D21" s="2">
        <v>43</v>
      </c>
      <c r="E21" s="2">
        <v>72</v>
      </c>
      <c r="F21" s="2">
        <f t="shared" si="14"/>
        <v>-29</v>
      </c>
      <c r="G21" s="21" t="s">
        <v>5</v>
      </c>
      <c r="H21" s="2">
        <v>7</v>
      </c>
      <c r="I21" s="2">
        <v>65</v>
      </c>
      <c r="J21" s="2">
        <v>55</v>
      </c>
      <c r="K21" s="2">
        <f t="shared" si="15"/>
        <v>10</v>
      </c>
      <c r="L21" s="21" t="s">
        <v>5</v>
      </c>
      <c r="M21" s="2">
        <v>9</v>
      </c>
      <c r="N21" s="2">
        <v>0</v>
      </c>
      <c r="O21" s="2">
        <v>0</v>
      </c>
      <c r="P21" s="2">
        <f t="shared" si="16"/>
        <v>0</v>
      </c>
      <c r="Q21" s="21" t="s">
        <v>5</v>
      </c>
      <c r="R21" s="2">
        <v>1</v>
      </c>
      <c r="S21" s="2">
        <v>55</v>
      </c>
      <c r="T21" s="2">
        <v>61</v>
      </c>
      <c r="U21" s="2">
        <f t="shared" si="17"/>
        <v>-6</v>
      </c>
      <c r="V21" s="21" t="s">
        <v>5</v>
      </c>
      <c r="W21" s="2">
        <v>8</v>
      </c>
      <c r="X21" s="2">
        <v>58</v>
      </c>
      <c r="Y21" s="2">
        <v>56</v>
      </c>
      <c r="Z21" s="2">
        <f t="shared" si="18"/>
        <v>2</v>
      </c>
      <c r="AA21" s="21" t="s">
        <v>5</v>
      </c>
      <c r="AB21" s="2">
        <v>1</v>
      </c>
      <c r="AC21" s="2">
        <v>53</v>
      </c>
      <c r="AD21" s="2">
        <v>54</v>
      </c>
      <c r="AE21" s="2">
        <f t="shared" si="19"/>
        <v>-1</v>
      </c>
      <c r="AF21" s="21" t="s">
        <v>5</v>
      </c>
      <c r="AG21" s="2"/>
      <c r="AH21" s="2"/>
      <c r="AI21" s="2"/>
      <c r="AJ21" s="2">
        <f t="shared" si="20"/>
        <v>0</v>
      </c>
      <c r="AK21" s="21" t="s">
        <v>5</v>
      </c>
      <c r="AL21" s="2">
        <f t="shared" si="21"/>
        <v>26</v>
      </c>
      <c r="AM21" s="2">
        <f t="shared" si="21"/>
        <v>274</v>
      </c>
      <c r="AN21" s="2">
        <f t="shared" si="21"/>
        <v>298</v>
      </c>
      <c r="AO21" s="2">
        <f t="shared" si="21"/>
        <v>-24</v>
      </c>
      <c r="AP21" s="19">
        <f t="shared" ref="AP21:AP27" si="23">+AM21/AN21</f>
        <v>0.91946308724832215</v>
      </c>
      <c r="AQ21" s="18"/>
      <c r="AR21" s="51" t="str">
        <f>+AK23</f>
        <v>Coolum Beach</v>
      </c>
      <c r="AS21" s="20">
        <f t="shared" ref="AS21:AW21" si="24">+AL23</f>
        <v>36.5</v>
      </c>
      <c r="AT21" s="20">
        <f t="shared" si="24"/>
        <v>322</v>
      </c>
      <c r="AU21" s="20">
        <f t="shared" si="24"/>
        <v>253</v>
      </c>
      <c r="AV21" s="20">
        <f t="shared" si="24"/>
        <v>69</v>
      </c>
      <c r="AW21" s="42">
        <f t="shared" si="24"/>
        <v>1.2727272727272727</v>
      </c>
    </row>
    <row r="22" spans="2:49" x14ac:dyDescent="0.25">
      <c r="B22" s="21" t="s">
        <v>32</v>
      </c>
      <c r="C22" s="14">
        <v>1</v>
      </c>
      <c r="D22" s="14">
        <v>44</v>
      </c>
      <c r="E22" s="14">
        <v>73</v>
      </c>
      <c r="F22" s="14">
        <f t="shared" si="14"/>
        <v>-29</v>
      </c>
      <c r="G22" s="21" t="s">
        <v>32</v>
      </c>
      <c r="H22" s="14">
        <v>8</v>
      </c>
      <c r="I22" s="14">
        <v>61</v>
      </c>
      <c r="J22" s="14">
        <v>54</v>
      </c>
      <c r="K22" s="14">
        <f t="shared" si="15"/>
        <v>7</v>
      </c>
      <c r="L22" s="21" t="s">
        <v>32</v>
      </c>
      <c r="M22" s="14">
        <v>8</v>
      </c>
      <c r="N22" s="14">
        <v>63</v>
      </c>
      <c r="O22" s="14">
        <v>55</v>
      </c>
      <c r="P22" s="14">
        <f t="shared" si="16"/>
        <v>8</v>
      </c>
      <c r="Q22" s="21" t="s">
        <v>32</v>
      </c>
      <c r="R22" s="14">
        <v>8</v>
      </c>
      <c r="S22" s="14">
        <v>61</v>
      </c>
      <c r="T22" s="14">
        <v>55</v>
      </c>
      <c r="U22" s="14">
        <f t="shared" si="17"/>
        <v>6</v>
      </c>
      <c r="V22" s="21" t="s">
        <v>32</v>
      </c>
      <c r="W22" s="14">
        <v>1.5</v>
      </c>
      <c r="X22" s="14">
        <v>58</v>
      </c>
      <c r="Y22" s="14">
        <v>69</v>
      </c>
      <c r="Z22" s="14">
        <f t="shared" si="18"/>
        <v>-11</v>
      </c>
      <c r="AA22" s="21" t="s">
        <v>32</v>
      </c>
      <c r="AB22" s="14">
        <v>9</v>
      </c>
      <c r="AC22" s="14">
        <v>0</v>
      </c>
      <c r="AD22" s="14">
        <v>0</v>
      </c>
      <c r="AE22" s="14">
        <f t="shared" si="19"/>
        <v>0</v>
      </c>
      <c r="AF22" s="21" t="s">
        <v>32</v>
      </c>
      <c r="AG22" s="14"/>
      <c r="AH22" s="14"/>
      <c r="AI22" s="14"/>
      <c r="AJ22" s="14">
        <f t="shared" si="20"/>
        <v>0</v>
      </c>
      <c r="AK22" s="21" t="s">
        <v>32</v>
      </c>
      <c r="AL22" s="2">
        <f t="shared" si="21"/>
        <v>35.5</v>
      </c>
      <c r="AM22" s="2">
        <f t="shared" si="21"/>
        <v>287</v>
      </c>
      <c r="AN22" s="2">
        <f t="shared" si="21"/>
        <v>306</v>
      </c>
      <c r="AO22" s="14">
        <f t="shared" si="21"/>
        <v>-19</v>
      </c>
      <c r="AP22" s="25">
        <f t="shared" si="23"/>
        <v>0.93790849673202614</v>
      </c>
      <c r="AQ22" s="18"/>
      <c r="AR22" s="65" t="str">
        <f>+AK22</f>
        <v>Club Mooloolaba</v>
      </c>
      <c r="AS22" s="41">
        <f t="shared" ref="AS22:AW22" si="25">+AL22</f>
        <v>35.5</v>
      </c>
      <c r="AT22" s="41">
        <f t="shared" si="25"/>
        <v>287</v>
      </c>
      <c r="AU22" s="41">
        <f t="shared" si="25"/>
        <v>306</v>
      </c>
      <c r="AV22" s="41">
        <f t="shared" si="25"/>
        <v>-19</v>
      </c>
      <c r="AW22" s="43">
        <f t="shared" si="25"/>
        <v>0.93790849673202614</v>
      </c>
    </row>
    <row r="23" spans="2:49" x14ac:dyDescent="0.25">
      <c r="B23" s="21" t="s">
        <v>33</v>
      </c>
      <c r="C23" s="2">
        <v>8</v>
      </c>
      <c r="D23" s="2">
        <v>73</v>
      </c>
      <c r="E23" s="2">
        <v>44</v>
      </c>
      <c r="F23" s="2">
        <f t="shared" si="14"/>
        <v>29</v>
      </c>
      <c r="G23" s="21" t="s">
        <v>33</v>
      </c>
      <c r="H23" s="2">
        <v>0.5</v>
      </c>
      <c r="I23" s="2">
        <v>42</v>
      </c>
      <c r="J23" s="2">
        <v>64</v>
      </c>
      <c r="K23" s="2">
        <f t="shared" si="15"/>
        <v>-22</v>
      </c>
      <c r="L23" s="21" t="s">
        <v>33</v>
      </c>
      <c r="M23" s="2">
        <v>1</v>
      </c>
      <c r="N23" s="2">
        <v>54</v>
      </c>
      <c r="O23" s="2">
        <v>57</v>
      </c>
      <c r="P23" s="2">
        <f t="shared" si="16"/>
        <v>-3</v>
      </c>
      <c r="Q23" s="21" t="s">
        <v>33</v>
      </c>
      <c r="R23" s="2">
        <v>9</v>
      </c>
      <c r="S23" s="2">
        <v>0</v>
      </c>
      <c r="T23" s="2">
        <v>0</v>
      </c>
      <c r="U23" s="2">
        <f t="shared" si="17"/>
        <v>0</v>
      </c>
      <c r="V23" s="21" t="s">
        <v>33</v>
      </c>
      <c r="W23" s="2">
        <v>9</v>
      </c>
      <c r="X23" s="2">
        <v>69</v>
      </c>
      <c r="Y23" s="2">
        <v>51</v>
      </c>
      <c r="Z23" s="2">
        <f t="shared" si="18"/>
        <v>18</v>
      </c>
      <c r="AA23" s="21" t="s">
        <v>33</v>
      </c>
      <c r="AB23" s="2">
        <v>9</v>
      </c>
      <c r="AC23" s="2">
        <v>84</v>
      </c>
      <c r="AD23" s="2">
        <v>37</v>
      </c>
      <c r="AE23" s="2">
        <f t="shared" si="19"/>
        <v>47</v>
      </c>
      <c r="AF23" s="21" t="s">
        <v>33</v>
      </c>
      <c r="AG23" s="2"/>
      <c r="AH23" s="2"/>
      <c r="AI23" s="2"/>
      <c r="AJ23" s="2">
        <f t="shared" si="20"/>
        <v>0</v>
      </c>
      <c r="AK23" s="21" t="s">
        <v>33</v>
      </c>
      <c r="AL23" s="2">
        <f t="shared" si="21"/>
        <v>36.5</v>
      </c>
      <c r="AM23" s="2">
        <f t="shared" si="21"/>
        <v>322</v>
      </c>
      <c r="AN23" s="2">
        <f t="shared" si="21"/>
        <v>253</v>
      </c>
      <c r="AO23" s="2">
        <f t="shared" si="21"/>
        <v>69</v>
      </c>
      <c r="AP23" s="19">
        <f t="shared" si="23"/>
        <v>1.2727272727272727</v>
      </c>
      <c r="AQ23" s="18"/>
      <c r="AR23" s="65" t="str">
        <f>+AK20</f>
        <v>Club Kawana</v>
      </c>
      <c r="AS23" s="41">
        <f t="shared" ref="AS23:AW23" si="26">+AL20</f>
        <v>29</v>
      </c>
      <c r="AT23" s="41">
        <f t="shared" si="26"/>
        <v>286</v>
      </c>
      <c r="AU23" s="41">
        <f t="shared" si="26"/>
        <v>300</v>
      </c>
      <c r="AV23" s="41">
        <f t="shared" si="26"/>
        <v>-14</v>
      </c>
      <c r="AW23" s="43">
        <f t="shared" si="26"/>
        <v>0.95333333333333337</v>
      </c>
    </row>
    <row r="24" spans="2:49" x14ac:dyDescent="0.25">
      <c r="B24" s="21" t="s">
        <v>12</v>
      </c>
      <c r="C24" s="2">
        <v>0</v>
      </c>
      <c r="D24" s="2">
        <v>44</v>
      </c>
      <c r="E24" s="2">
        <v>60</v>
      </c>
      <c r="F24" s="2">
        <f t="shared" si="14"/>
        <v>-16</v>
      </c>
      <c r="G24" s="21" t="s">
        <v>12</v>
      </c>
      <c r="H24" s="2">
        <v>9</v>
      </c>
      <c r="I24" s="2">
        <v>0</v>
      </c>
      <c r="J24" s="2">
        <v>0</v>
      </c>
      <c r="K24" s="2">
        <f t="shared" si="15"/>
        <v>0</v>
      </c>
      <c r="L24" s="21" t="s">
        <v>12</v>
      </c>
      <c r="M24" s="2">
        <v>8</v>
      </c>
      <c r="N24" s="2">
        <v>57</v>
      </c>
      <c r="O24" s="2">
        <v>54</v>
      </c>
      <c r="P24" s="2">
        <f t="shared" si="16"/>
        <v>3</v>
      </c>
      <c r="Q24" s="21" t="s">
        <v>12</v>
      </c>
      <c r="R24" s="2">
        <v>0</v>
      </c>
      <c r="S24" s="2">
        <v>43</v>
      </c>
      <c r="T24" s="2">
        <v>68</v>
      </c>
      <c r="U24" s="2">
        <f t="shared" si="17"/>
        <v>-25</v>
      </c>
      <c r="V24" s="21" t="s">
        <v>12</v>
      </c>
      <c r="W24" s="2">
        <v>1</v>
      </c>
      <c r="X24" s="2">
        <v>56</v>
      </c>
      <c r="Y24" s="2">
        <v>58</v>
      </c>
      <c r="Z24" s="2">
        <f t="shared" si="18"/>
        <v>-2</v>
      </c>
      <c r="AA24" s="21" t="s">
        <v>12</v>
      </c>
      <c r="AB24" s="2">
        <v>9</v>
      </c>
      <c r="AC24" s="2">
        <v>75</v>
      </c>
      <c r="AD24" s="2">
        <v>41</v>
      </c>
      <c r="AE24" s="2">
        <f t="shared" si="19"/>
        <v>34</v>
      </c>
      <c r="AF24" s="21" t="s">
        <v>12</v>
      </c>
      <c r="AG24" s="2"/>
      <c r="AH24" s="2"/>
      <c r="AI24" s="2"/>
      <c r="AJ24" s="2">
        <f t="shared" si="20"/>
        <v>0</v>
      </c>
      <c r="AK24" s="21" t="s">
        <v>12</v>
      </c>
      <c r="AL24" s="2">
        <f t="shared" si="21"/>
        <v>27</v>
      </c>
      <c r="AM24" s="2">
        <f t="shared" si="21"/>
        <v>275</v>
      </c>
      <c r="AN24" s="2">
        <f t="shared" si="21"/>
        <v>281</v>
      </c>
      <c r="AO24" s="2">
        <f t="shared" si="21"/>
        <v>-6</v>
      </c>
      <c r="AP24" s="19">
        <f t="shared" si="23"/>
        <v>0.97864768683274017</v>
      </c>
      <c r="AQ24" s="18"/>
      <c r="AR24" s="51" t="str">
        <f>+AK24</f>
        <v>Tewantin</v>
      </c>
      <c r="AS24" s="20">
        <f t="shared" ref="AS24:AW24" si="27">+AL24</f>
        <v>27</v>
      </c>
      <c r="AT24" s="20">
        <f t="shared" si="27"/>
        <v>275</v>
      </c>
      <c r="AU24" s="20">
        <f t="shared" si="27"/>
        <v>281</v>
      </c>
      <c r="AV24" s="20">
        <f t="shared" si="27"/>
        <v>-6</v>
      </c>
      <c r="AW24" s="42">
        <f t="shared" si="27"/>
        <v>0.97864768683274017</v>
      </c>
    </row>
    <row r="25" spans="2:49" x14ac:dyDescent="0.25">
      <c r="B25" s="22" t="s">
        <v>34</v>
      </c>
      <c r="C25" s="2">
        <v>9</v>
      </c>
      <c r="D25" s="2">
        <v>60</v>
      </c>
      <c r="E25" s="2">
        <v>44</v>
      </c>
      <c r="F25" s="2">
        <f t="shared" si="14"/>
        <v>16</v>
      </c>
      <c r="G25" s="22" t="s">
        <v>34</v>
      </c>
      <c r="H25" s="2">
        <v>8.5</v>
      </c>
      <c r="I25" s="2">
        <v>64</v>
      </c>
      <c r="J25" s="2">
        <v>42</v>
      </c>
      <c r="K25" s="2">
        <f t="shared" si="15"/>
        <v>22</v>
      </c>
      <c r="L25" s="22" t="s">
        <v>34</v>
      </c>
      <c r="M25" s="2">
        <v>8</v>
      </c>
      <c r="N25" s="2">
        <v>69</v>
      </c>
      <c r="O25" s="2">
        <v>55</v>
      </c>
      <c r="P25" s="2">
        <f t="shared" si="16"/>
        <v>14</v>
      </c>
      <c r="Q25" s="22" t="s">
        <v>34</v>
      </c>
      <c r="R25" s="2">
        <v>8</v>
      </c>
      <c r="S25" s="2">
        <v>65</v>
      </c>
      <c r="T25" s="2">
        <v>59</v>
      </c>
      <c r="U25" s="2">
        <f t="shared" si="17"/>
        <v>6</v>
      </c>
      <c r="V25" s="22" t="s">
        <v>34</v>
      </c>
      <c r="W25" s="2">
        <v>7.5</v>
      </c>
      <c r="X25" s="2">
        <v>69</v>
      </c>
      <c r="Y25" s="2">
        <v>58</v>
      </c>
      <c r="Z25" s="2">
        <f t="shared" si="18"/>
        <v>11</v>
      </c>
      <c r="AA25" s="22" t="s">
        <v>34</v>
      </c>
      <c r="AB25" s="2">
        <v>8</v>
      </c>
      <c r="AC25" s="2">
        <v>54</v>
      </c>
      <c r="AD25" s="2">
        <v>53</v>
      </c>
      <c r="AE25" s="2">
        <f t="shared" si="19"/>
        <v>1</v>
      </c>
      <c r="AF25" s="22" t="s">
        <v>34</v>
      </c>
      <c r="AG25" s="2"/>
      <c r="AH25" s="2"/>
      <c r="AI25" s="2"/>
      <c r="AJ25" s="2">
        <f t="shared" si="20"/>
        <v>0</v>
      </c>
      <c r="AK25" s="22" t="s">
        <v>34</v>
      </c>
      <c r="AL25" s="2">
        <f t="shared" si="21"/>
        <v>49</v>
      </c>
      <c r="AM25" s="2">
        <f t="shared" si="21"/>
        <v>381</v>
      </c>
      <c r="AN25" s="2">
        <f t="shared" si="21"/>
        <v>311</v>
      </c>
      <c r="AO25" s="2">
        <f t="shared" si="21"/>
        <v>70</v>
      </c>
      <c r="AP25" s="19">
        <f t="shared" si="23"/>
        <v>1.22508038585209</v>
      </c>
      <c r="AQ25" s="18"/>
      <c r="AR25" s="51" t="str">
        <f>+AK21</f>
        <v>Club Maroochy</v>
      </c>
      <c r="AS25" s="20">
        <f t="shared" ref="AS25:AW25" si="28">+AL21</f>
        <v>26</v>
      </c>
      <c r="AT25" s="20">
        <f t="shared" si="28"/>
        <v>274</v>
      </c>
      <c r="AU25" s="20">
        <f t="shared" si="28"/>
        <v>298</v>
      </c>
      <c r="AV25" s="20">
        <f t="shared" si="28"/>
        <v>-24</v>
      </c>
      <c r="AW25" s="42">
        <f t="shared" si="28"/>
        <v>0.91946308724832215</v>
      </c>
    </row>
    <row r="26" spans="2:49" x14ac:dyDescent="0.25">
      <c r="B26" s="21" t="s">
        <v>6</v>
      </c>
      <c r="C26" s="2">
        <v>9</v>
      </c>
      <c r="D26" s="2">
        <v>0</v>
      </c>
      <c r="E26" s="2">
        <v>0</v>
      </c>
      <c r="F26" s="2">
        <f t="shared" si="14"/>
        <v>0</v>
      </c>
      <c r="G26" s="21" t="s">
        <v>6</v>
      </c>
      <c r="H26" s="2">
        <v>2</v>
      </c>
      <c r="I26" s="2">
        <v>55</v>
      </c>
      <c r="J26" s="2">
        <v>65</v>
      </c>
      <c r="K26" s="2">
        <f t="shared" si="15"/>
        <v>-10</v>
      </c>
      <c r="L26" s="21" t="s">
        <v>6</v>
      </c>
      <c r="M26" s="2">
        <v>1</v>
      </c>
      <c r="N26" s="2">
        <v>55</v>
      </c>
      <c r="O26" s="2">
        <v>63</v>
      </c>
      <c r="P26" s="2">
        <f t="shared" si="16"/>
        <v>-8</v>
      </c>
      <c r="Q26" s="21" t="s">
        <v>6</v>
      </c>
      <c r="R26" s="2">
        <v>1</v>
      </c>
      <c r="S26" s="2">
        <v>59</v>
      </c>
      <c r="T26" s="2">
        <v>65</v>
      </c>
      <c r="U26" s="2">
        <f t="shared" si="17"/>
        <v>-6</v>
      </c>
      <c r="V26" s="21" t="s">
        <v>6</v>
      </c>
      <c r="W26" s="2">
        <v>0</v>
      </c>
      <c r="X26" s="2">
        <v>51</v>
      </c>
      <c r="Y26" s="2">
        <v>69</v>
      </c>
      <c r="Z26" s="2">
        <f t="shared" si="18"/>
        <v>-18</v>
      </c>
      <c r="AA26" s="21" t="s">
        <v>6</v>
      </c>
      <c r="AB26" s="2">
        <v>0</v>
      </c>
      <c r="AC26" s="2">
        <v>41</v>
      </c>
      <c r="AD26" s="2">
        <v>75</v>
      </c>
      <c r="AE26" s="2">
        <f t="shared" si="19"/>
        <v>-34</v>
      </c>
      <c r="AF26" s="21" t="s">
        <v>6</v>
      </c>
      <c r="AG26" s="2"/>
      <c r="AH26" s="2"/>
      <c r="AI26" s="2"/>
      <c r="AJ26" s="2">
        <f t="shared" si="20"/>
        <v>0</v>
      </c>
      <c r="AK26" s="21" t="s">
        <v>6</v>
      </c>
      <c r="AL26" s="2">
        <f t="shared" si="21"/>
        <v>13</v>
      </c>
      <c r="AM26" s="2">
        <f t="shared" si="21"/>
        <v>261</v>
      </c>
      <c r="AN26" s="2">
        <f t="shared" si="21"/>
        <v>337</v>
      </c>
      <c r="AO26" s="2">
        <f t="shared" si="21"/>
        <v>-76</v>
      </c>
      <c r="AP26" s="19">
        <f t="shared" si="23"/>
        <v>0.77448071216617209</v>
      </c>
      <c r="AQ26" s="18"/>
      <c r="AR26" s="51" t="str">
        <f>+AK26</f>
        <v>Woombye</v>
      </c>
      <c r="AS26" s="20">
        <f t="shared" ref="AS26:AW26" si="29">+AL26</f>
        <v>13</v>
      </c>
      <c r="AT26" s="20">
        <f t="shared" si="29"/>
        <v>261</v>
      </c>
      <c r="AU26" s="20">
        <f t="shared" si="29"/>
        <v>337</v>
      </c>
      <c r="AV26" s="20">
        <f t="shared" si="29"/>
        <v>-76</v>
      </c>
      <c r="AW26" s="42">
        <f t="shared" si="29"/>
        <v>0.77448071216617209</v>
      </c>
    </row>
    <row r="27" spans="2:49" x14ac:dyDescent="0.25">
      <c r="B27" s="22"/>
      <c r="C27" s="2"/>
      <c r="D27" s="2"/>
      <c r="E27" s="2"/>
      <c r="F27" s="2">
        <f t="shared" si="14"/>
        <v>0</v>
      </c>
      <c r="G27" s="22"/>
      <c r="H27" s="2"/>
      <c r="I27" s="2"/>
      <c r="J27" s="2"/>
      <c r="K27" s="2">
        <f t="shared" si="15"/>
        <v>0</v>
      </c>
      <c r="L27" s="22"/>
      <c r="M27" s="2"/>
      <c r="N27" s="2"/>
      <c r="O27" s="2"/>
      <c r="P27" s="2">
        <f t="shared" si="16"/>
        <v>0</v>
      </c>
      <c r="Q27" s="22"/>
      <c r="R27" s="2"/>
      <c r="S27" s="2"/>
      <c r="T27" s="2"/>
      <c r="U27" s="2">
        <f t="shared" si="17"/>
        <v>0</v>
      </c>
      <c r="V27" s="22"/>
      <c r="W27" s="2"/>
      <c r="X27" s="2"/>
      <c r="Y27" s="2"/>
      <c r="Z27" s="2">
        <f t="shared" si="18"/>
        <v>0</v>
      </c>
      <c r="AA27" s="22"/>
      <c r="AB27" s="2"/>
      <c r="AC27" s="2"/>
      <c r="AD27" s="2"/>
      <c r="AE27" s="2">
        <f t="shared" si="19"/>
        <v>0</v>
      </c>
      <c r="AF27" s="22"/>
      <c r="AG27" s="2"/>
      <c r="AH27" s="2"/>
      <c r="AI27" s="2"/>
      <c r="AJ27" s="2">
        <f t="shared" si="20"/>
        <v>0</v>
      </c>
      <c r="AK27" s="22"/>
      <c r="AL27" s="2"/>
      <c r="AM27" s="2"/>
      <c r="AN27" s="2"/>
      <c r="AO27" s="2">
        <f t="shared" si="21"/>
        <v>0</v>
      </c>
      <c r="AP27" s="19" t="e">
        <f t="shared" si="23"/>
        <v>#DIV/0!</v>
      </c>
      <c r="AQ27" s="18"/>
      <c r="AR27" s="21"/>
      <c r="AS27" s="2"/>
      <c r="AT27" s="2"/>
      <c r="AU27" s="2"/>
      <c r="AV27" s="2"/>
      <c r="AW27" s="2"/>
    </row>
    <row r="28" spans="2:49" x14ac:dyDescent="0.25">
      <c r="C28" s="2">
        <v>18</v>
      </c>
      <c r="D28" s="2">
        <v>117</v>
      </c>
      <c r="E28" s="2">
        <v>117</v>
      </c>
      <c r="F28" s="2">
        <f>SUM(F20:F27)</f>
        <v>0</v>
      </c>
      <c r="H28" s="2">
        <f>SUM(H20:H27)</f>
        <v>36</v>
      </c>
      <c r="I28" s="2">
        <f>SUM(I20:I27)</f>
        <v>341</v>
      </c>
      <c r="J28" s="2">
        <f>SUM(J20:J27)</f>
        <v>341</v>
      </c>
      <c r="K28" s="2">
        <f>SUM(K20:K27)</f>
        <v>0</v>
      </c>
      <c r="M28" s="2">
        <f>SUM(M20:M27)</f>
        <v>36</v>
      </c>
      <c r="N28" s="2">
        <f>SUM(N20:N27)</f>
        <v>353</v>
      </c>
      <c r="O28" s="2">
        <f>SUM(O20:O27)</f>
        <v>353</v>
      </c>
      <c r="P28" s="2">
        <f>SUM(P20:P27)</f>
        <v>0</v>
      </c>
      <c r="R28" s="2">
        <f>SUM(R20:R27)</f>
        <v>36</v>
      </c>
      <c r="S28" s="2">
        <f>SUM(S20:S27)</f>
        <v>351</v>
      </c>
      <c r="T28" s="2">
        <f>SUM(T20:T27)</f>
        <v>351</v>
      </c>
      <c r="U28" s="2">
        <f>SUM(U20:U27)</f>
        <v>0</v>
      </c>
      <c r="W28" s="2">
        <f>SUM(W20:W27)</f>
        <v>36</v>
      </c>
      <c r="X28" s="2">
        <f>SUM(X20:X27)</f>
        <v>361</v>
      </c>
      <c r="Y28" s="2">
        <f>SUM(Y20:Y27)</f>
        <v>361</v>
      </c>
      <c r="Z28" s="2">
        <f>SUM(Z20:Z27)</f>
        <v>0</v>
      </c>
      <c r="AB28" s="2">
        <f>SUM(AB20:AB27)</f>
        <v>36</v>
      </c>
      <c r="AC28" s="2">
        <f>SUM(AC20:AC27)</f>
        <v>344</v>
      </c>
      <c r="AD28" s="2">
        <f>SUM(AD20:AD27)</f>
        <v>344</v>
      </c>
      <c r="AE28" s="2">
        <f>SUM(AE20:AE27)</f>
        <v>0</v>
      </c>
      <c r="AG28" s="2">
        <f>SUM(AG20:AG27)</f>
        <v>0</v>
      </c>
      <c r="AH28" s="2">
        <f>SUM(AH20:AH27)</f>
        <v>0</v>
      </c>
      <c r="AI28" s="2">
        <f>SUM(AI20:AI27)</f>
        <v>0</v>
      </c>
      <c r="AJ28" s="2">
        <f>SUM(AJ20:AJ27)</f>
        <v>0</v>
      </c>
      <c r="AL28" s="2">
        <f>SUM(AL20:AL27)</f>
        <v>216</v>
      </c>
      <c r="AM28" s="2">
        <f>SUM(AM20:AM27)</f>
        <v>2086</v>
      </c>
      <c r="AN28" s="2">
        <f>SUM(AN20:AN27)</f>
        <v>2086</v>
      </c>
      <c r="AO28" s="2">
        <f>SUM(AO20:AO27)</f>
        <v>0</v>
      </c>
      <c r="AS28" s="2">
        <f>SUM(AS20:AS27)</f>
        <v>216</v>
      </c>
      <c r="AT28" s="2">
        <f>SUM(AT20:AT27)</f>
        <v>2086</v>
      </c>
      <c r="AU28" s="2">
        <f>SUM(AU20:AU27)</f>
        <v>2086</v>
      </c>
      <c r="AV28" s="2">
        <f>SUM(AV20:AV27)</f>
        <v>0</v>
      </c>
    </row>
    <row r="29" spans="2:49" x14ac:dyDescent="0.25">
      <c r="C29" s="4">
        <v>36</v>
      </c>
      <c r="D29" s="4"/>
      <c r="E29" s="4"/>
      <c r="F29" s="4"/>
      <c r="H29" s="4">
        <v>36</v>
      </c>
      <c r="I29" s="4"/>
      <c r="J29" s="4"/>
      <c r="K29" s="4"/>
      <c r="M29" s="4">
        <v>36</v>
      </c>
      <c r="N29" s="4"/>
      <c r="O29" s="4"/>
      <c r="P29" s="4"/>
      <c r="R29" s="4">
        <v>36</v>
      </c>
      <c r="S29" s="4"/>
      <c r="T29" s="4"/>
      <c r="U29" s="4"/>
      <c r="W29" s="27">
        <v>36</v>
      </c>
      <c r="X29" s="27"/>
      <c r="Y29" s="27"/>
      <c r="Z29" s="4"/>
      <c r="AB29" s="4">
        <v>36</v>
      </c>
      <c r="AC29" s="4"/>
      <c r="AD29" s="4"/>
      <c r="AE29" s="4"/>
      <c r="AG29" s="4">
        <v>36</v>
      </c>
      <c r="AH29" s="4"/>
      <c r="AI29" s="4"/>
      <c r="AJ29" s="4"/>
      <c r="AL29" s="4">
        <f>7*36</f>
        <v>252</v>
      </c>
      <c r="AM29" s="4"/>
      <c r="AN29" s="4"/>
      <c r="AO29" s="4"/>
      <c r="AS29" s="4">
        <f>7*36</f>
        <v>252</v>
      </c>
      <c r="AT29" s="4"/>
      <c r="AU29" s="4"/>
      <c r="AV29" s="4"/>
    </row>
    <row r="30" spans="2:49" x14ac:dyDescent="0.25">
      <c r="B30" s="1" t="s">
        <v>41</v>
      </c>
      <c r="C30" s="4"/>
      <c r="D30" s="4"/>
      <c r="E30" s="4"/>
      <c r="F30" s="4"/>
      <c r="G30" s="1" t="s">
        <v>42</v>
      </c>
      <c r="H30" s="4"/>
      <c r="I30" s="4"/>
      <c r="J30" s="4"/>
      <c r="K30" s="4"/>
      <c r="M30" s="4"/>
      <c r="N30" s="4"/>
      <c r="O30" s="4"/>
      <c r="P30" s="4"/>
      <c r="R30" s="4"/>
      <c r="S30" s="4"/>
      <c r="T30" s="4"/>
      <c r="U30" s="4"/>
      <c r="W30" s="27"/>
      <c r="X30" s="27"/>
      <c r="Y30" s="27"/>
      <c r="Z30" s="4"/>
      <c r="AB30" s="4"/>
      <c r="AC30" s="4"/>
      <c r="AD30" s="4"/>
      <c r="AE30" s="4"/>
      <c r="AG30" s="4"/>
      <c r="AH30" s="4"/>
      <c r="AI30" s="4"/>
      <c r="AJ30" s="4"/>
      <c r="AL30" s="4"/>
      <c r="AM30" s="4"/>
      <c r="AN30" s="4"/>
      <c r="AO30" s="4"/>
    </row>
    <row r="31" spans="2:49" ht="16.5" thickBot="1" x14ac:dyDescent="0.3">
      <c r="C31" s="4"/>
      <c r="D31" s="4"/>
      <c r="E31" s="4"/>
      <c r="F31" s="4"/>
      <c r="H31" s="4"/>
      <c r="I31" s="4"/>
      <c r="J31" s="4"/>
      <c r="K31" s="4"/>
      <c r="M31" s="4"/>
      <c r="N31" s="4"/>
      <c r="O31" s="4"/>
      <c r="P31" s="4"/>
      <c r="R31" s="4"/>
      <c r="S31" s="4"/>
      <c r="T31" s="4"/>
      <c r="U31" s="4"/>
      <c r="W31" s="27"/>
      <c r="X31" s="27"/>
      <c r="Y31" s="27"/>
      <c r="Z31" s="4"/>
      <c r="AB31" s="4"/>
      <c r="AC31" s="4"/>
      <c r="AD31" s="4"/>
      <c r="AE31" s="4"/>
      <c r="AG31" s="4"/>
      <c r="AH31" s="4"/>
      <c r="AI31" s="4"/>
      <c r="AJ31" s="4"/>
      <c r="AL31" s="4"/>
      <c r="AM31" s="4"/>
      <c r="AN31" s="4"/>
      <c r="AO31" s="4"/>
    </row>
    <row r="32" spans="2:49" ht="16.5" thickBot="1" x14ac:dyDescent="0.3">
      <c r="B32" s="28" t="s">
        <v>35</v>
      </c>
      <c r="C32" s="4"/>
      <c r="D32" s="11" t="s">
        <v>15</v>
      </c>
      <c r="E32" s="12"/>
      <c r="F32" s="4"/>
      <c r="G32" s="28" t="s">
        <v>35</v>
      </c>
      <c r="H32" s="4"/>
      <c r="I32" s="29" t="s">
        <v>16</v>
      </c>
      <c r="J32" s="20"/>
      <c r="K32" s="4"/>
      <c r="L32" s="28" t="s">
        <v>35</v>
      </c>
      <c r="M32" s="4"/>
      <c r="N32" s="29" t="s">
        <v>17</v>
      </c>
      <c r="O32" s="20"/>
      <c r="P32" s="4"/>
      <c r="Q32" s="28" t="s">
        <v>35</v>
      </c>
      <c r="R32" s="4"/>
      <c r="S32" s="29" t="s">
        <v>10</v>
      </c>
      <c r="T32" s="20"/>
      <c r="U32" s="4"/>
      <c r="V32" s="28" t="s">
        <v>35</v>
      </c>
      <c r="W32" s="27"/>
      <c r="X32" s="29" t="s">
        <v>18</v>
      </c>
      <c r="Y32" s="20"/>
      <c r="Z32" s="4"/>
      <c r="AA32" s="28" t="s">
        <v>35</v>
      </c>
      <c r="AB32" s="4"/>
      <c r="AC32" s="29" t="s">
        <v>19</v>
      </c>
      <c r="AD32" s="20"/>
      <c r="AE32" s="4"/>
      <c r="AF32" s="28" t="s">
        <v>35</v>
      </c>
      <c r="AG32" s="4"/>
      <c r="AH32" s="35" t="s">
        <v>20</v>
      </c>
      <c r="AI32" s="20"/>
      <c r="AJ32" s="4"/>
      <c r="AK32" s="28" t="s">
        <v>35</v>
      </c>
      <c r="AL32" s="4"/>
      <c r="AM32" s="29" t="s">
        <v>30</v>
      </c>
      <c r="AN32" s="20"/>
      <c r="AO32" s="4"/>
      <c r="AR32" s="28" t="s">
        <v>35</v>
      </c>
      <c r="AT32" s="55" t="s">
        <v>31</v>
      </c>
      <c r="AU32" s="58"/>
      <c r="AV32" s="57"/>
    </row>
    <row r="33" spans="2:49" x14ac:dyDescent="0.25">
      <c r="B33" s="20" t="s">
        <v>0</v>
      </c>
      <c r="C33" s="9" t="s">
        <v>28</v>
      </c>
      <c r="D33" s="10" t="s">
        <v>1</v>
      </c>
      <c r="E33" s="10" t="s">
        <v>2</v>
      </c>
      <c r="F33" s="9" t="s">
        <v>3</v>
      </c>
      <c r="G33" s="20" t="s">
        <v>0</v>
      </c>
      <c r="H33" s="9" t="s">
        <v>28</v>
      </c>
      <c r="I33" s="10" t="s">
        <v>1</v>
      </c>
      <c r="J33" s="10" t="s">
        <v>2</v>
      </c>
      <c r="K33" s="9" t="s">
        <v>3</v>
      </c>
      <c r="L33" s="20" t="s">
        <v>0</v>
      </c>
      <c r="M33" s="9" t="s">
        <v>28</v>
      </c>
      <c r="N33" s="10" t="s">
        <v>1</v>
      </c>
      <c r="O33" s="10" t="s">
        <v>2</v>
      </c>
      <c r="P33" s="9" t="s">
        <v>3</v>
      </c>
      <c r="Q33" s="20" t="s">
        <v>0</v>
      </c>
      <c r="R33" s="9" t="s">
        <v>28</v>
      </c>
      <c r="S33" s="10" t="s">
        <v>1</v>
      </c>
      <c r="T33" s="10" t="s">
        <v>2</v>
      </c>
      <c r="U33" s="9" t="s">
        <v>3</v>
      </c>
      <c r="V33" s="20" t="s">
        <v>0</v>
      </c>
      <c r="W33" s="9" t="s">
        <v>28</v>
      </c>
      <c r="X33" s="10" t="s">
        <v>1</v>
      </c>
      <c r="Y33" s="10" t="s">
        <v>2</v>
      </c>
      <c r="Z33" s="9" t="s">
        <v>3</v>
      </c>
      <c r="AA33" s="20" t="s">
        <v>0</v>
      </c>
      <c r="AB33" s="9" t="s">
        <v>28</v>
      </c>
      <c r="AC33" s="10" t="s">
        <v>1</v>
      </c>
      <c r="AD33" s="10" t="s">
        <v>2</v>
      </c>
      <c r="AE33" s="9" t="s">
        <v>3</v>
      </c>
      <c r="AF33" s="20" t="s">
        <v>0</v>
      </c>
      <c r="AG33" s="9" t="s">
        <v>28</v>
      </c>
      <c r="AH33" s="10" t="s">
        <v>1</v>
      </c>
      <c r="AI33" s="10" t="s">
        <v>2</v>
      </c>
      <c r="AJ33" s="9" t="s">
        <v>3</v>
      </c>
      <c r="AK33" s="20" t="s">
        <v>0</v>
      </c>
      <c r="AL33" s="9" t="s">
        <v>28</v>
      </c>
      <c r="AM33" s="10" t="s">
        <v>1</v>
      </c>
      <c r="AN33" s="10" t="s">
        <v>2</v>
      </c>
      <c r="AO33" s="9" t="s">
        <v>3</v>
      </c>
      <c r="AP33" s="24" t="s">
        <v>9</v>
      </c>
      <c r="AR33" s="20" t="s">
        <v>0</v>
      </c>
      <c r="AS33" s="9" t="s">
        <v>28</v>
      </c>
      <c r="AT33" s="10" t="s">
        <v>1</v>
      </c>
      <c r="AU33" s="10" t="s">
        <v>2</v>
      </c>
      <c r="AV33" s="9" t="s">
        <v>3</v>
      </c>
      <c r="AW33" s="24" t="s">
        <v>9</v>
      </c>
    </row>
    <row r="34" spans="2:49" x14ac:dyDescent="0.25">
      <c r="B34" s="22" t="s">
        <v>7</v>
      </c>
      <c r="C34" s="2">
        <v>0</v>
      </c>
      <c r="D34" s="2">
        <v>51</v>
      </c>
      <c r="E34" s="2">
        <v>65</v>
      </c>
      <c r="F34" s="2">
        <f t="shared" ref="F34:F41" si="30">+D34-E34</f>
        <v>-14</v>
      </c>
      <c r="G34" s="22" t="s">
        <v>7</v>
      </c>
      <c r="H34" s="2">
        <v>1</v>
      </c>
      <c r="I34" s="2">
        <v>52</v>
      </c>
      <c r="J34" s="2">
        <v>55</v>
      </c>
      <c r="K34" s="2">
        <f t="shared" ref="K34:K41" si="31">+I34-J34</f>
        <v>-3</v>
      </c>
      <c r="L34" s="22" t="s">
        <v>7</v>
      </c>
      <c r="M34" s="2">
        <v>9</v>
      </c>
      <c r="N34" s="2">
        <v>0</v>
      </c>
      <c r="O34" s="2">
        <v>0</v>
      </c>
      <c r="P34" s="2">
        <f t="shared" ref="P34:P41" si="32">+N34-O34</f>
        <v>0</v>
      </c>
      <c r="Q34" s="22" t="s">
        <v>7</v>
      </c>
      <c r="R34" s="2">
        <v>1</v>
      </c>
      <c r="S34" s="2">
        <v>63</v>
      </c>
      <c r="T34" s="2">
        <v>67</v>
      </c>
      <c r="U34" s="2">
        <f t="shared" ref="U34:U41" si="33">+S34-T34</f>
        <v>-4</v>
      </c>
      <c r="V34" s="22" t="s">
        <v>7</v>
      </c>
      <c r="W34" s="2">
        <v>8</v>
      </c>
      <c r="X34" s="2">
        <v>66</v>
      </c>
      <c r="Y34" s="2">
        <v>48</v>
      </c>
      <c r="Z34" s="2">
        <f t="shared" ref="Z34:Z41" si="34">+X34-Y34</f>
        <v>18</v>
      </c>
      <c r="AA34" s="22" t="s">
        <v>7</v>
      </c>
      <c r="AB34" s="2">
        <v>0</v>
      </c>
      <c r="AC34" s="2">
        <v>40</v>
      </c>
      <c r="AD34" s="2">
        <v>65</v>
      </c>
      <c r="AE34" s="2">
        <f t="shared" ref="AE34:AE41" si="35">+AC34-AD34</f>
        <v>-25</v>
      </c>
      <c r="AF34" s="22" t="s">
        <v>7</v>
      </c>
      <c r="AG34" s="2"/>
      <c r="AH34" s="2"/>
      <c r="AI34" s="2"/>
      <c r="AJ34" s="2">
        <f t="shared" ref="AJ34:AJ41" si="36">+AH34-AI34</f>
        <v>0</v>
      </c>
      <c r="AK34" s="22" t="s">
        <v>7</v>
      </c>
      <c r="AL34" s="2">
        <f t="shared" ref="AL34:AO40" si="37">+C34+H34+M34+R34+W34+AB34+AG34</f>
        <v>19</v>
      </c>
      <c r="AM34" s="2">
        <f t="shared" si="37"/>
        <v>272</v>
      </c>
      <c r="AN34" s="2">
        <f t="shared" si="37"/>
        <v>300</v>
      </c>
      <c r="AO34" s="2">
        <f t="shared" si="37"/>
        <v>-28</v>
      </c>
      <c r="AP34" s="19">
        <f>+AM34/AN34</f>
        <v>0.90666666666666662</v>
      </c>
      <c r="AQ34" s="18"/>
      <c r="AR34" s="22" t="str">
        <f>+AK40</f>
        <v>Waves Caloundra</v>
      </c>
      <c r="AS34" s="41">
        <f t="shared" ref="AS34:AW34" si="38">+AL40</f>
        <v>43</v>
      </c>
      <c r="AT34" s="41">
        <f t="shared" si="38"/>
        <v>306</v>
      </c>
      <c r="AU34" s="41">
        <f t="shared" si="38"/>
        <v>262</v>
      </c>
      <c r="AV34" s="41">
        <f t="shared" si="38"/>
        <v>44</v>
      </c>
      <c r="AW34" s="43">
        <f t="shared" si="38"/>
        <v>1.16793893129771</v>
      </c>
    </row>
    <row r="35" spans="2:49" x14ac:dyDescent="0.25">
      <c r="B35" s="21" t="s">
        <v>4</v>
      </c>
      <c r="C35" s="2">
        <v>9</v>
      </c>
      <c r="D35" s="2">
        <v>0</v>
      </c>
      <c r="E35" s="2">
        <v>0</v>
      </c>
      <c r="F35" s="2">
        <f t="shared" si="30"/>
        <v>0</v>
      </c>
      <c r="G35" s="21" t="s">
        <v>4</v>
      </c>
      <c r="H35" s="2">
        <v>8</v>
      </c>
      <c r="I35" s="2">
        <v>54</v>
      </c>
      <c r="J35" s="2">
        <v>50</v>
      </c>
      <c r="K35" s="2">
        <f t="shared" si="31"/>
        <v>4</v>
      </c>
      <c r="L35" s="21" t="s">
        <v>4</v>
      </c>
      <c r="M35" s="2">
        <v>5</v>
      </c>
      <c r="N35" s="2">
        <v>61</v>
      </c>
      <c r="O35" s="2">
        <v>61</v>
      </c>
      <c r="P35" s="2">
        <f t="shared" si="32"/>
        <v>0</v>
      </c>
      <c r="Q35" s="21" t="s">
        <v>4</v>
      </c>
      <c r="R35" s="2">
        <v>1</v>
      </c>
      <c r="S35" s="2">
        <v>51</v>
      </c>
      <c r="T35" s="2">
        <v>63</v>
      </c>
      <c r="U35" s="2">
        <f t="shared" si="33"/>
        <v>-12</v>
      </c>
      <c r="V35" s="21" t="s">
        <v>4</v>
      </c>
      <c r="W35" s="2">
        <v>1</v>
      </c>
      <c r="X35" s="2">
        <v>49</v>
      </c>
      <c r="Y35" s="2">
        <v>57</v>
      </c>
      <c r="Z35" s="2">
        <f t="shared" si="34"/>
        <v>-8</v>
      </c>
      <c r="AA35" s="21" t="s">
        <v>4</v>
      </c>
      <c r="AB35" s="2">
        <v>7</v>
      </c>
      <c r="AC35" s="2">
        <v>56</v>
      </c>
      <c r="AD35" s="2">
        <v>50</v>
      </c>
      <c r="AE35" s="2">
        <f t="shared" si="35"/>
        <v>6</v>
      </c>
      <c r="AF35" s="21" t="s">
        <v>4</v>
      </c>
      <c r="AG35" s="2"/>
      <c r="AH35" s="2"/>
      <c r="AI35" s="2"/>
      <c r="AJ35" s="2">
        <f t="shared" si="36"/>
        <v>0</v>
      </c>
      <c r="AK35" s="21" t="s">
        <v>4</v>
      </c>
      <c r="AL35" s="2">
        <f t="shared" si="37"/>
        <v>31</v>
      </c>
      <c r="AM35" s="2">
        <f t="shared" si="37"/>
        <v>271</v>
      </c>
      <c r="AN35" s="2">
        <f t="shared" si="37"/>
        <v>281</v>
      </c>
      <c r="AO35" s="2">
        <f t="shared" si="37"/>
        <v>-10</v>
      </c>
      <c r="AP35" s="19">
        <f t="shared" ref="AP35:AP40" si="39">+AM35/AN35</f>
        <v>0.96441281138790036</v>
      </c>
      <c r="AQ35" s="18"/>
      <c r="AR35" s="21" t="str">
        <f>+AK37</f>
        <v>Glasshouse</v>
      </c>
      <c r="AS35" s="20">
        <f t="shared" ref="AS35:AW35" si="40">+AL37</f>
        <v>36</v>
      </c>
      <c r="AT35" s="20">
        <f t="shared" si="40"/>
        <v>274</v>
      </c>
      <c r="AU35" s="20">
        <f t="shared" si="40"/>
        <v>267</v>
      </c>
      <c r="AV35" s="20">
        <f t="shared" si="40"/>
        <v>7</v>
      </c>
      <c r="AW35" s="42">
        <f t="shared" si="40"/>
        <v>1.0262172284644195</v>
      </c>
    </row>
    <row r="36" spans="2:49" x14ac:dyDescent="0.25">
      <c r="B36" s="21" t="s">
        <v>32</v>
      </c>
      <c r="C36" s="14">
        <v>7</v>
      </c>
      <c r="D36" s="14">
        <v>58</v>
      </c>
      <c r="E36" s="14">
        <v>48</v>
      </c>
      <c r="F36" s="2">
        <f t="shared" si="30"/>
        <v>10</v>
      </c>
      <c r="G36" s="21" t="s">
        <v>32</v>
      </c>
      <c r="H36" s="14">
        <v>0</v>
      </c>
      <c r="I36" s="14">
        <v>41</v>
      </c>
      <c r="J36" s="14">
        <v>67</v>
      </c>
      <c r="K36" s="2">
        <f t="shared" si="31"/>
        <v>-26</v>
      </c>
      <c r="L36" s="21" t="s">
        <v>32</v>
      </c>
      <c r="M36" s="14">
        <v>4</v>
      </c>
      <c r="N36" s="14">
        <v>61</v>
      </c>
      <c r="O36" s="14">
        <v>61</v>
      </c>
      <c r="P36" s="2">
        <f t="shared" si="32"/>
        <v>0</v>
      </c>
      <c r="Q36" s="21" t="s">
        <v>32</v>
      </c>
      <c r="R36" s="14">
        <v>9</v>
      </c>
      <c r="S36" s="14">
        <v>68</v>
      </c>
      <c r="T36" s="14">
        <v>42</v>
      </c>
      <c r="U36" s="2">
        <f t="shared" si="33"/>
        <v>26</v>
      </c>
      <c r="V36" s="21" t="s">
        <v>32</v>
      </c>
      <c r="W36" s="14">
        <v>1</v>
      </c>
      <c r="X36" s="14">
        <v>48</v>
      </c>
      <c r="Y36" s="14">
        <v>66</v>
      </c>
      <c r="Z36" s="2">
        <f t="shared" si="34"/>
        <v>-18</v>
      </c>
      <c r="AA36" s="21" t="s">
        <v>32</v>
      </c>
      <c r="AB36" s="14">
        <v>9</v>
      </c>
      <c r="AC36" s="14">
        <v>0</v>
      </c>
      <c r="AD36" s="14">
        <v>0</v>
      </c>
      <c r="AE36" s="2">
        <f t="shared" si="35"/>
        <v>0</v>
      </c>
      <c r="AF36" s="21" t="s">
        <v>32</v>
      </c>
      <c r="AG36" s="14"/>
      <c r="AH36" s="14"/>
      <c r="AI36" s="14"/>
      <c r="AJ36" s="2">
        <f t="shared" si="36"/>
        <v>0</v>
      </c>
      <c r="AK36" s="21" t="s">
        <v>32</v>
      </c>
      <c r="AL36" s="2">
        <f t="shared" si="37"/>
        <v>30</v>
      </c>
      <c r="AM36" s="2">
        <f t="shared" si="37"/>
        <v>276</v>
      </c>
      <c r="AN36" s="2">
        <f t="shared" si="37"/>
        <v>284</v>
      </c>
      <c r="AO36" s="2">
        <f t="shared" si="37"/>
        <v>-8</v>
      </c>
      <c r="AP36" s="19">
        <f t="shared" si="39"/>
        <v>0.971830985915493</v>
      </c>
      <c r="AQ36" s="18"/>
      <c r="AR36" s="21" t="str">
        <f>+AK39</f>
        <v>Pelican Waters</v>
      </c>
      <c r="AS36" s="20">
        <f t="shared" ref="AS36:AW36" si="41">+AL39</f>
        <v>32</v>
      </c>
      <c r="AT36" s="20">
        <f t="shared" si="41"/>
        <v>351</v>
      </c>
      <c r="AU36" s="20">
        <f t="shared" si="41"/>
        <v>323</v>
      </c>
      <c r="AV36" s="20">
        <f t="shared" si="41"/>
        <v>28</v>
      </c>
      <c r="AW36" s="42">
        <f t="shared" si="41"/>
        <v>1.0866873065015479</v>
      </c>
    </row>
    <row r="37" spans="2:49" x14ac:dyDescent="0.25">
      <c r="B37" s="21" t="s">
        <v>38</v>
      </c>
      <c r="C37" s="2">
        <v>2</v>
      </c>
      <c r="D37" s="2">
        <v>48</v>
      </c>
      <c r="E37" s="2">
        <v>58</v>
      </c>
      <c r="F37" s="2">
        <f t="shared" si="30"/>
        <v>-10</v>
      </c>
      <c r="G37" s="21" t="s">
        <v>38</v>
      </c>
      <c r="H37" s="2">
        <v>8</v>
      </c>
      <c r="I37" s="2">
        <v>55</v>
      </c>
      <c r="J37" s="2">
        <v>52</v>
      </c>
      <c r="K37" s="2">
        <f t="shared" si="31"/>
        <v>3</v>
      </c>
      <c r="L37" s="21" t="s">
        <v>38</v>
      </c>
      <c r="M37" s="2">
        <v>8</v>
      </c>
      <c r="N37" s="2">
        <v>62</v>
      </c>
      <c r="O37" s="2">
        <v>54</v>
      </c>
      <c r="P37" s="2">
        <f t="shared" si="32"/>
        <v>8</v>
      </c>
      <c r="Q37" s="21" t="s">
        <v>38</v>
      </c>
      <c r="R37" s="2">
        <v>9</v>
      </c>
      <c r="S37" s="2">
        <v>0</v>
      </c>
      <c r="T37" s="2">
        <v>0</v>
      </c>
      <c r="U37" s="2">
        <f t="shared" si="33"/>
        <v>0</v>
      </c>
      <c r="V37" s="21" t="s">
        <v>38</v>
      </c>
      <c r="W37" s="2">
        <v>8</v>
      </c>
      <c r="X37" s="2">
        <v>57</v>
      </c>
      <c r="Y37" s="2">
        <v>49</v>
      </c>
      <c r="Z37" s="2">
        <f t="shared" si="34"/>
        <v>8</v>
      </c>
      <c r="AA37" s="21" t="s">
        <v>38</v>
      </c>
      <c r="AB37" s="2">
        <v>1</v>
      </c>
      <c r="AC37" s="2">
        <v>52</v>
      </c>
      <c r="AD37" s="2">
        <v>54</v>
      </c>
      <c r="AE37" s="2">
        <f t="shared" si="35"/>
        <v>-2</v>
      </c>
      <c r="AF37" s="21" t="s">
        <v>38</v>
      </c>
      <c r="AG37" s="2"/>
      <c r="AH37" s="2"/>
      <c r="AI37" s="2"/>
      <c r="AJ37" s="2">
        <f t="shared" si="36"/>
        <v>0</v>
      </c>
      <c r="AK37" s="21" t="s">
        <v>38</v>
      </c>
      <c r="AL37" s="2">
        <f t="shared" si="37"/>
        <v>36</v>
      </c>
      <c r="AM37" s="2">
        <f t="shared" si="37"/>
        <v>274</v>
      </c>
      <c r="AN37" s="2">
        <f t="shared" si="37"/>
        <v>267</v>
      </c>
      <c r="AO37" s="2">
        <f t="shared" si="37"/>
        <v>7</v>
      </c>
      <c r="AP37" s="19">
        <f t="shared" si="39"/>
        <v>1.0262172284644195</v>
      </c>
      <c r="AQ37" s="18"/>
      <c r="AR37" s="21" t="str">
        <f>+AK35</f>
        <v>Club Kawana</v>
      </c>
      <c r="AS37" s="20">
        <f t="shared" ref="AS37:AW37" si="42">+AL35</f>
        <v>31</v>
      </c>
      <c r="AT37" s="20">
        <f t="shared" si="42"/>
        <v>271</v>
      </c>
      <c r="AU37" s="20">
        <f t="shared" si="42"/>
        <v>281</v>
      </c>
      <c r="AV37" s="20">
        <f t="shared" si="42"/>
        <v>-10</v>
      </c>
      <c r="AW37" s="42">
        <f t="shared" si="42"/>
        <v>0.96441281138790036</v>
      </c>
    </row>
    <row r="38" spans="2:49" x14ac:dyDescent="0.25">
      <c r="B38" s="22" t="s">
        <v>29</v>
      </c>
      <c r="C38" s="2">
        <v>9</v>
      </c>
      <c r="D38" s="2">
        <v>65</v>
      </c>
      <c r="E38" s="2">
        <v>51</v>
      </c>
      <c r="F38" s="2">
        <f t="shared" si="30"/>
        <v>14</v>
      </c>
      <c r="G38" s="22" t="s">
        <v>29</v>
      </c>
      <c r="H38" s="2">
        <v>9</v>
      </c>
      <c r="I38" s="2">
        <v>0</v>
      </c>
      <c r="J38" s="2">
        <v>0</v>
      </c>
      <c r="K38" s="2">
        <f t="shared" si="31"/>
        <v>0</v>
      </c>
      <c r="L38" s="22" t="s">
        <v>29</v>
      </c>
      <c r="M38" s="2">
        <v>0</v>
      </c>
      <c r="N38" s="2">
        <v>52</v>
      </c>
      <c r="O38" s="2">
        <v>67</v>
      </c>
      <c r="P38" s="2">
        <f t="shared" si="32"/>
        <v>-15</v>
      </c>
      <c r="Q38" s="22" t="s">
        <v>29</v>
      </c>
      <c r="R38" s="2">
        <v>0</v>
      </c>
      <c r="S38" s="2">
        <v>42</v>
      </c>
      <c r="T38" s="2">
        <v>68</v>
      </c>
      <c r="U38" s="2">
        <f t="shared" si="33"/>
        <v>-26</v>
      </c>
      <c r="V38" s="22" t="s">
        <v>29</v>
      </c>
      <c r="W38" s="2">
        <v>5</v>
      </c>
      <c r="X38" s="2">
        <v>61</v>
      </c>
      <c r="Y38" s="2">
        <v>61</v>
      </c>
      <c r="Z38" s="2">
        <f t="shared" si="34"/>
        <v>0</v>
      </c>
      <c r="AA38" s="22" t="s">
        <v>29</v>
      </c>
      <c r="AB38" s="2">
        <v>2</v>
      </c>
      <c r="AC38" s="2">
        <v>50</v>
      </c>
      <c r="AD38" s="2">
        <v>56</v>
      </c>
      <c r="AE38" s="2">
        <f t="shared" si="35"/>
        <v>-6</v>
      </c>
      <c r="AF38" s="22" t="s">
        <v>29</v>
      </c>
      <c r="AG38" s="2"/>
      <c r="AH38" s="2"/>
      <c r="AI38" s="2"/>
      <c r="AJ38" s="2">
        <f t="shared" si="36"/>
        <v>0</v>
      </c>
      <c r="AK38" s="22" t="s">
        <v>29</v>
      </c>
      <c r="AL38" s="2">
        <f t="shared" si="37"/>
        <v>25</v>
      </c>
      <c r="AM38" s="2">
        <f t="shared" si="37"/>
        <v>270</v>
      </c>
      <c r="AN38" s="2">
        <f t="shared" si="37"/>
        <v>303</v>
      </c>
      <c r="AO38" s="2">
        <f t="shared" si="37"/>
        <v>-33</v>
      </c>
      <c r="AP38" s="19">
        <f t="shared" si="39"/>
        <v>0.8910891089108911</v>
      </c>
      <c r="AQ38" s="18"/>
      <c r="AR38" s="22" t="str">
        <f>+AK36</f>
        <v>Club Mooloolaba</v>
      </c>
      <c r="AS38" s="41">
        <f t="shared" ref="AS38:AW38" si="43">+AL36</f>
        <v>30</v>
      </c>
      <c r="AT38" s="41">
        <f t="shared" si="43"/>
        <v>276</v>
      </c>
      <c r="AU38" s="41">
        <f t="shared" si="43"/>
        <v>284</v>
      </c>
      <c r="AV38" s="41">
        <f t="shared" si="43"/>
        <v>-8</v>
      </c>
      <c r="AW38" s="43">
        <f t="shared" si="43"/>
        <v>0.971830985915493</v>
      </c>
    </row>
    <row r="39" spans="2:49" x14ac:dyDescent="0.25">
      <c r="B39" s="21" t="s">
        <v>8</v>
      </c>
      <c r="C39" s="2">
        <v>1</v>
      </c>
      <c r="D39" s="2">
        <v>41</v>
      </c>
      <c r="E39" s="2">
        <v>68</v>
      </c>
      <c r="F39" s="2">
        <f t="shared" si="30"/>
        <v>-27</v>
      </c>
      <c r="G39" s="21" t="s">
        <v>8</v>
      </c>
      <c r="H39" s="2">
        <v>9</v>
      </c>
      <c r="I39" s="2">
        <v>67</v>
      </c>
      <c r="J39" s="2">
        <v>41</v>
      </c>
      <c r="K39" s="2">
        <f t="shared" si="31"/>
        <v>26</v>
      </c>
      <c r="L39" s="21" t="s">
        <v>8</v>
      </c>
      <c r="M39" s="2">
        <v>1</v>
      </c>
      <c r="N39" s="2">
        <v>54</v>
      </c>
      <c r="O39" s="2">
        <v>62</v>
      </c>
      <c r="P39" s="2">
        <f t="shared" si="32"/>
        <v>-8</v>
      </c>
      <c r="Q39" s="21" t="s">
        <v>8</v>
      </c>
      <c r="R39" s="2">
        <v>8</v>
      </c>
      <c r="S39" s="2">
        <v>63</v>
      </c>
      <c r="T39" s="2">
        <v>51</v>
      </c>
      <c r="U39" s="2">
        <f t="shared" si="33"/>
        <v>12</v>
      </c>
      <c r="V39" s="21" t="s">
        <v>8</v>
      </c>
      <c r="W39" s="2">
        <v>4</v>
      </c>
      <c r="X39" s="2">
        <v>61</v>
      </c>
      <c r="Y39" s="2">
        <v>61</v>
      </c>
      <c r="Z39" s="2">
        <f t="shared" si="34"/>
        <v>0</v>
      </c>
      <c r="AA39" s="21" t="s">
        <v>8</v>
      </c>
      <c r="AB39" s="2">
        <v>9</v>
      </c>
      <c r="AC39" s="2">
        <v>65</v>
      </c>
      <c r="AD39" s="2">
        <v>40</v>
      </c>
      <c r="AE39" s="2">
        <f t="shared" si="35"/>
        <v>25</v>
      </c>
      <c r="AF39" s="21" t="s">
        <v>8</v>
      </c>
      <c r="AG39" s="2"/>
      <c r="AH39" s="2"/>
      <c r="AI39" s="2"/>
      <c r="AJ39" s="2">
        <f t="shared" si="36"/>
        <v>0</v>
      </c>
      <c r="AK39" s="21" t="s">
        <v>8</v>
      </c>
      <c r="AL39" s="2">
        <f t="shared" si="37"/>
        <v>32</v>
      </c>
      <c r="AM39" s="2">
        <f t="shared" si="37"/>
        <v>351</v>
      </c>
      <c r="AN39" s="2">
        <f t="shared" si="37"/>
        <v>323</v>
      </c>
      <c r="AO39" s="2">
        <f t="shared" si="37"/>
        <v>28</v>
      </c>
      <c r="AP39" s="19">
        <f t="shared" si="39"/>
        <v>1.0866873065015479</v>
      </c>
      <c r="AQ39" s="18"/>
      <c r="AR39" s="22" t="str">
        <f>+AK38</f>
        <v>Headland Pacific</v>
      </c>
      <c r="AS39" s="41">
        <f t="shared" ref="AS39:AW39" si="44">+AL38</f>
        <v>25</v>
      </c>
      <c r="AT39" s="41">
        <f t="shared" si="44"/>
        <v>270</v>
      </c>
      <c r="AU39" s="41">
        <f t="shared" si="44"/>
        <v>303</v>
      </c>
      <c r="AV39" s="41">
        <f t="shared" si="44"/>
        <v>-33</v>
      </c>
      <c r="AW39" s="43">
        <f t="shared" si="44"/>
        <v>0.8910891089108911</v>
      </c>
    </row>
    <row r="40" spans="2:49" x14ac:dyDescent="0.25">
      <c r="B40" s="21" t="s">
        <v>34</v>
      </c>
      <c r="C40" s="2">
        <v>8</v>
      </c>
      <c r="D40" s="2">
        <v>68</v>
      </c>
      <c r="E40" s="2">
        <v>41</v>
      </c>
      <c r="F40" s="2">
        <f t="shared" si="30"/>
        <v>27</v>
      </c>
      <c r="G40" s="21" t="s">
        <v>34</v>
      </c>
      <c r="H40" s="2">
        <v>1</v>
      </c>
      <c r="I40" s="2">
        <v>50</v>
      </c>
      <c r="J40" s="2">
        <v>54</v>
      </c>
      <c r="K40" s="2">
        <f t="shared" si="31"/>
        <v>-4</v>
      </c>
      <c r="L40" s="21" t="s">
        <v>34</v>
      </c>
      <c r="M40" s="2">
        <v>9</v>
      </c>
      <c r="N40" s="2">
        <v>67</v>
      </c>
      <c r="O40" s="2">
        <v>52</v>
      </c>
      <c r="P40" s="2">
        <f t="shared" si="32"/>
        <v>15</v>
      </c>
      <c r="Q40" s="21" t="s">
        <v>34</v>
      </c>
      <c r="R40" s="2">
        <v>8</v>
      </c>
      <c r="S40" s="2">
        <v>67</v>
      </c>
      <c r="T40" s="2">
        <v>63</v>
      </c>
      <c r="U40" s="2">
        <f t="shared" si="33"/>
        <v>4</v>
      </c>
      <c r="V40" s="21" t="s">
        <v>34</v>
      </c>
      <c r="W40" s="2">
        <v>9</v>
      </c>
      <c r="X40" s="2">
        <v>0</v>
      </c>
      <c r="Y40" s="2">
        <v>0</v>
      </c>
      <c r="Z40" s="2">
        <f t="shared" si="34"/>
        <v>0</v>
      </c>
      <c r="AA40" s="21" t="s">
        <v>34</v>
      </c>
      <c r="AB40" s="2">
        <v>8</v>
      </c>
      <c r="AC40" s="2">
        <v>54</v>
      </c>
      <c r="AD40" s="2">
        <v>52</v>
      </c>
      <c r="AE40" s="2">
        <f t="shared" si="35"/>
        <v>2</v>
      </c>
      <c r="AF40" s="21" t="s">
        <v>34</v>
      </c>
      <c r="AG40" s="2"/>
      <c r="AH40" s="2"/>
      <c r="AI40" s="2"/>
      <c r="AJ40" s="2">
        <f t="shared" si="36"/>
        <v>0</v>
      </c>
      <c r="AK40" s="21" t="s">
        <v>34</v>
      </c>
      <c r="AL40" s="2">
        <f t="shared" si="37"/>
        <v>43</v>
      </c>
      <c r="AM40" s="2">
        <f t="shared" si="37"/>
        <v>306</v>
      </c>
      <c r="AN40" s="2">
        <f t="shared" si="37"/>
        <v>262</v>
      </c>
      <c r="AO40" s="2">
        <f t="shared" si="37"/>
        <v>44</v>
      </c>
      <c r="AP40" s="19">
        <f t="shared" si="39"/>
        <v>1.16793893129771</v>
      </c>
      <c r="AQ40" s="18"/>
      <c r="AR40" s="21" t="str">
        <f>+AK34</f>
        <v>Buderim</v>
      </c>
      <c r="AS40" s="20">
        <f t="shared" ref="AS40:AW40" si="45">+AL34</f>
        <v>19</v>
      </c>
      <c r="AT40" s="20">
        <f t="shared" si="45"/>
        <v>272</v>
      </c>
      <c r="AU40" s="20">
        <f t="shared" si="45"/>
        <v>300</v>
      </c>
      <c r="AV40" s="20">
        <f t="shared" si="45"/>
        <v>-28</v>
      </c>
      <c r="AW40" s="42">
        <f t="shared" si="45"/>
        <v>0.90666666666666662</v>
      </c>
    </row>
    <row r="41" spans="2:49" x14ac:dyDescent="0.25">
      <c r="B41" s="22"/>
      <c r="C41" s="2"/>
      <c r="D41" s="2"/>
      <c r="E41" s="2"/>
      <c r="F41" s="2">
        <f t="shared" si="30"/>
        <v>0</v>
      </c>
      <c r="G41" s="22"/>
      <c r="H41" s="2"/>
      <c r="I41" s="2"/>
      <c r="J41" s="2"/>
      <c r="K41" s="2">
        <f t="shared" si="31"/>
        <v>0</v>
      </c>
      <c r="L41" s="22"/>
      <c r="M41" s="2"/>
      <c r="N41" s="2"/>
      <c r="O41" s="2"/>
      <c r="P41" s="2">
        <f t="shared" si="32"/>
        <v>0</v>
      </c>
      <c r="Q41" s="22"/>
      <c r="R41" s="2"/>
      <c r="S41" s="2"/>
      <c r="T41" s="2"/>
      <c r="U41" s="2">
        <f t="shared" si="33"/>
        <v>0</v>
      </c>
      <c r="V41" s="22"/>
      <c r="W41" s="2"/>
      <c r="X41" s="2"/>
      <c r="Y41" s="2"/>
      <c r="Z41" s="2">
        <f t="shared" si="34"/>
        <v>0</v>
      </c>
      <c r="AA41" s="22"/>
      <c r="AB41" s="2"/>
      <c r="AC41" s="2"/>
      <c r="AD41" s="2"/>
      <c r="AE41" s="2">
        <f t="shared" si="35"/>
        <v>0</v>
      </c>
      <c r="AF41" s="22"/>
      <c r="AG41" s="2"/>
      <c r="AH41" s="2"/>
      <c r="AI41" s="2"/>
      <c r="AJ41" s="2">
        <f t="shared" si="36"/>
        <v>0</v>
      </c>
      <c r="AK41" s="22"/>
      <c r="AL41" s="2"/>
      <c r="AM41" s="2"/>
      <c r="AN41" s="2"/>
      <c r="AO41" s="2"/>
      <c r="AP41" s="2"/>
      <c r="AQ41" s="18"/>
      <c r="AR41" s="21"/>
      <c r="AS41" s="2"/>
      <c r="AT41" s="2"/>
      <c r="AU41" s="2"/>
      <c r="AV41" s="2"/>
      <c r="AW41" s="2"/>
    </row>
    <row r="42" spans="2:49" x14ac:dyDescent="0.25">
      <c r="C42" s="2">
        <f>SUM(C34:C41)</f>
        <v>36</v>
      </c>
      <c r="D42" s="2">
        <f>SUM(D34:D41)</f>
        <v>331</v>
      </c>
      <c r="E42" s="2">
        <f>SUM(E34:E41)</f>
        <v>331</v>
      </c>
      <c r="F42" s="2">
        <f>SUM(F34:F41)</f>
        <v>0</v>
      </c>
      <c r="H42" s="2">
        <f>SUM(H34:H41)</f>
        <v>36</v>
      </c>
      <c r="I42" s="2">
        <f>SUM(I34:I41)</f>
        <v>319</v>
      </c>
      <c r="J42" s="2">
        <f>SUM(J34:J41)</f>
        <v>319</v>
      </c>
      <c r="K42" s="2">
        <f>SUM(K34:K41)</f>
        <v>0</v>
      </c>
      <c r="M42" s="2">
        <f>SUM(M34:M41)</f>
        <v>36</v>
      </c>
      <c r="N42" s="2">
        <f>SUM(N34:N41)</f>
        <v>357</v>
      </c>
      <c r="O42" s="2">
        <f>SUM(O34:O41)</f>
        <v>357</v>
      </c>
      <c r="P42" s="2">
        <f>SUM(P34:P41)</f>
        <v>0</v>
      </c>
      <c r="R42" s="2">
        <f>SUM(R34:R41)</f>
        <v>36</v>
      </c>
      <c r="S42" s="2">
        <f>SUM(S34:S41)</f>
        <v>354</v>
      </c>
      <c r="T42" s="2">
        <f>SUM(T34:T41)</f>
        <v>354</v>
      </c>
      <c r="U42" s="2">
        <f>SUM(U34:U41)</f>
        <v>0</v>
      </c>
      <c r="W42" s="2">
        <f>SUM(W34:W41)</f>
        <v>36</v>
      </c>
      <c r="X42" s="2">
        <f>SUM(X34:X41)</f>
        <v>342</v>
      </c>
      <c r="Y42" s="2">
        <f>SUM(Y34:Y41)</f>
        <v>342</v>
      </c>
      <c r="Z42" s="2">
        <f>SUM(Z34:Z41)</f>
        <v>0</v>
      </c>
      <c r="AB42" s="2">
        <f>SUM(AB34:AB41)</f>
        <v>36</v>
      </c>
      <c r="AC42" s="2">
        <f>SUM(AC34:AC41)</f>
        <v>317</v>
      </c>
      <c r="AD42" s="2">
        <f>SUM(AD34:AD41)</f>
        <v>317</v>
      </c>
      <c r="AE42" s="2">
        <f>SUM(AE34:AE41)</f>
        <v>0</v>
      </c>
      <c r="AG42" s="2">
        <f>SUM(AG34:AG41)</f>
        <v>0</v>
      </c>
      <c r="AH42" s="2">
        <f>SUM(AH34:AH41)</f>
        <v>0</v>
      </c>
      <c r="AI42" s="2">
        <f>SUM(AI34:AI41)</f>
        <v>0</v>
      </c>
      <c r="AJ42" s="2">
        <f>SUM(AJ34:AJ41)</f>
        <v>0</v>
      </c>
      <c r="AL42" s="2">
        <f>SUM(AL34:AL41)</f>
        <v>216</v>
      </c>
      <c r="AM42" s="2">
        <f>SUM(AM34:AM41)</f>
        <v>2020</v>
      </c>
      <c r="AN42" s="2">
        <f>SUM(AN34:AN41)</f>
        <v>2020</v>
      </c>
      <c r="AO42" s="2">
        <f>SUM(AO34:AO41)</f>
        <v>0</v>
      </c>
      <c r="AS42" s="2">
        <f>SUM(AS34:AS41)</f>
        <v>216</v>
      </c>
      <c r="AT42" s="2">
        <f>SUM(AT34:AT41)</f>
        <v>2020</v>
      </c>
      <c r="AU42" s="2">
        <f>SUM(AU34:AU41)</f>
        <v>2020</v>
      </c>
      <c r="AV42" s="2">
        <f>SUM(AV34:AV41)</f>
        <v>0</v>
      </c>
    </row>
    <row r="43" spans="2:49" x14ac:dyDescent="0.25">
      <c r="C43" s="4">
        <v>36</v>
      </c>
      <c r="D43" s="4"/>
      <c r="E43" s="4"/>
      <c r="F43" s="4"/>
      <c r="H43" s="4">
        <v>36</v>
      </c>
      <c r="I43" s="4"/>
      <c r="J43" s="4"/>
      <c r="K43" s="4"/>
      <c r="M43" s="4">
        <v>36</v>
      </c>
      <c r="N43" s="4"/>
      <c r="O43" s="4"/>
      <c r="P43" s="4"/>
      <c r="R43" s="4">
        <v>36</v>
      </c>
      <c r="S43" s="4"/>
      <c r="T43" s="4"/>
      <c r="U43" s="4"/>
      <c r="W43" s="27">
        <v>36</v>
      </c>
      <c r="X43" s="27"/>
      <c r="Y43" s="27"/>
      <c r="Z43" s="4"/>
      <c r="AB43" s="4">
        <v>36</v>
      </c>
      <c r="AC43" s="4"/>
      <c r="AD43" s="4"/>
      <c r="AE43" s="4"/>
      <c r="AG43" s="4">
        <v>36</v>
      </c>
      <c r="AH43" s="4"/>
      <c r="AI43" s="4"/>
      <c r="AJ43" s="4"/>
      <c r="AL43" s="4">
        <f>7*36</f>
        <v>252</v>
      </c>
      <c r="AM43" s="4"/>
      <c r="AN43" s="4"/>
      <c r="AO43" s="4"/>
      <c r="AS43" s="4">
        <f>7*36</f>
        <v>252</v>
      </c>
      <c r="AT43" s="4"/>
      <c r="AU43" s="4"/>
      <c r="AV43" s="4"/>
    </row>
    <row r="44" spans="2:49" ht="16.5" thickBot="1" x14ac:dyDescent="0.3">
      <c r="C44" s="4"/>
      <c r="D44" s="4"/>
      <c r="E44" s="4"/>
      <c r="F44" s="4"/>
      <c r="H44" s="4"/>
      <c r="I44" s="4"/>
      <c r="J44" s="4"/>
      <c r="K44" s="4"/>
      <c r="L44" s="16"/>
      <c r="M44" s="17"/>
      <c r="N44" s="17"/>
      <c r="O44" s="4"/>
      <c r="P44" s="4"/>
      <c r="R44" s="4"/>
      <c r="S44" s="4"/>
      <c r="T44" s="4"/>
      <c r="U44" s="4"/>
      <c r="W44" s="27"/>
      <c r="X44" s="27"/>
      <c r="Y44" s="27"/>
      <c r="Z44" s="4"/>
      <c r="AB44" s="4"/>
      <c r="AC44" s="4"/>
      <c r="AD44" s="4"/>
      <c r="AE44" s="4"/>
      <c r="AG44" s="4"/>
      <c r="AH44" s="4"/>
      <c r="AI44" s="4"/>
      <c r="AJ44" s="4"/>
      <c r="AL44" s="4"/>
      <c r="AM44" s="4"/>
      <c r="AN44" s="4"/>
      <c r="AO44" s="4"/>
    </row>
    <row r="45" spans="2:49" ht="16.5" thickBot="1" x14ac:dyDescent="0.3">
      <c r="B45" s="6" t="s">
        <v>22</v>
      </c>
      <c r="D45" s="11" t="s">
        <v>15</v>
      </c>
      <c r="E45" s="12"/>
      <c r="G45" s="6" t="s">
        <v>22</v>
      </c>
      <c r="I45" s="32" t="s">
        <v>16</v>
      </c>
      <c r="J45" s="33"/>
      <c r="L45" s="6" t="s">
        <v>22</v>
      </c>
      <c r="N45" s="32" t="s">
        <v>17</v>
      </c>
      <c r="O45" s="33"/>
      <c r="Q45" s="6" t="s">
        <v>22</v>
      </c>
      <c r="S45" s="32" t="s">
        <v>10</v>
      </c>
      <c r="T45" s="33"/>
      <c r="V45" s="6" t="s">
        <v>22</v>
      </c>
      <c r="X45" s="32" t="s">
        <v>18</v>
      </c>
      <c r="Y45" s="33"/>
      <c r="AA45" s="6" t="s">
        <v>22</v>
      </c>
      <c r="AC45" s="32" t="s">
        <v>19</v>
      </c>
      <c r="AD45" s="33"/>
      <c r="AF45" s="6" t="s">
        <v>22</v>
      </c>
      <c r="AH45" s="32" t="s">
        <v>20</v>
      </c>
      <c r="AI45" s="33"/>
      <c r="AK45" s="6" t="s">
        <v>22</v>
      </c>
      <c r="AM45" s="32" t="s">
        <v>30</v>
      </c>
      <c r="AN45" s="33"/>
      <c r="AR45" s="6" t="s">
        <v>22</v>
      </c>
      <c r="AS45" s="1"/>
      <c r="AT45" s="59" t="s">
        <v>31</v>
      </c>
      <c r="AU45" s="60"/>
      <c r="AV45" s="61"/>
    </row>
    <row r="46" spans="2:49" x14ac:dyDescent="0.25">
      <c r="B46" s="20" t="s">
        <v>0</v>
      </c>
      <c r="C46" s="9" t="s">
        <v>28</v>
      </c>
      <c r="D46" s="10" t="s">
        <v>1</v>
      </c>
      <c r="E46" s="10" t="s">
        <v>2</v>
      </c>
      <c r="F46" s="9" t="s">
        <v>3</v>
      </c>
      <c r="G46" s="20" t="s">
        <v>0</v>
      </c>
      <c r="H46" s="9" t="s">
        <v>28</v>
      </c>
      <c r="I46" s="10" t="s">
        <v>1</v>
      </c>
      <c r="J46" s="10" t="s">
        <v>2</v>
      </c>
      <c r="K46" s="9" t="s">
        <v>3</v>
      </c>
      <c r="L46" s="20" t="s">
        <v>0</v>
      </c>
      <c r="M46" s="9" t="s">
        <v>28</v>
      </c>
      <c r="N46" s="10" t="s">
        <v>1</v>
      </c>
      <c r="O46" s="10" t="s">
        <v>2</v>
      </c>
      <c r="P46" s="9" t="s">
        <v>3</v>
      </c>
      <c r="Q46" s="20" t="s">
        <v>0</v>
      </c>
      <c r="R46" s="9" t="s">
        <v>28</v>
      </c>
      <c r="S46" s="10" t="s">
        <v>1</v>
      </c>
      <c r="T46" s="10" t="s">
        <v>2</v>
      </c>
      <c r="U46" s="9" t="s">
        <v>3</v>
      </c>
      <c r="V46" s="20" t="s">
        <v>0</v>
      </c>
      <c r="W46" s="9" t="s">
        <v>28</v>
      </c>
      <c r="X46" s="10" t="s">
        <v>1</v>
      </c>
      <c r="Y46" s="10" t="s">
        <v>2</v>
      </c>
      <c r="Z46" s="9" t="s">
        <v>3</v>
      </c>
      <c r="AA46" s="20" t="s">
        <v>0</v>
      </c>
      <c r="AB46" s="9" t="s">
        <v>28</v>
      </c>
      <c r="AC46" s="10" t="s">
        <v>1</v>
      </c>
      <c r="AD46" s="10" t="s">
        <v>2</v>
      </c>
      <c r="AE46" s="9" t="s">
        <v>3</v>
      </c>
      <c r="AF46" s="20" t="s">
        <v>0</v>
      </c>
      <c r="AG46" s="9" t="s">
        <v>28</v>
      </c>
      <c r="AH46" s="10" t="s">
        <v>1</v>
      </c>
      <c r="AI46" s="10" t="s">
        <v>2</v>
      </c>
      <c r="AJ46" s="9" t="s">
        <v>3</v>
      </c>
      <c r="AK46" s="20" t="s">
        <v>0</v>
      </c>
      <c r="AL46" s="9" t="s">
        <v>28</v>
      </c>
      <c r="AM46" s="10" t="s">
        <v>1</v>
      </c>
      <c r="AN46" s="10" t="s">
        <v>2</v>
      </c>
      <c r="AO46" s="9" t="s">
        <v>3</v>
      </c>
      <c r="AP46" s="24" t="s">
        <v>9</v>
      </c>
      <c r="AR46" s="20" t="s">
        <v>0</v>
      </c>
      <c r="AS46" s="9" t="s">
        <v>28</v>
      </c>
      <c r="AT46" s="10" t="s">
        <v>1</v>
      </c>
      <c r="AU46" s="10" t="s">
        <v>2</v>
      </c>
      <c r="AV46" s="9" t="s">
        <v>3</v>
      </c>
      <c r="AW46" s="24" t="s">
        <v>9</v>
      </c>
    </row>
    <row r="47" spans="2:49" x14ac:dyDescent="0.25">
      <c r="B47" s="22" t="s">
        <v>7</v>
      </c>
      <c r="C47" s="2">
        <v>8</v>
      </c>
      <c r="D47" s="2">
        <v>64</v>
      </c>
      <c r="E47" s="2">
        <v>55</v>
      </c>
      <c r="F47" s="2">
        <f t="shared" ref="F47:F54" si="46">+D47-E47</f>
        <v>9</v>
      </c>
      <c r="G47" s="22" t="s">
        <v>7</v>
      </c>
      <c r="H47" s="2">
        <v>0</v>
      </c>
      <c r="I47" s="2">
        <v>45</v>
      </c>
      <c r="J47" s="2">
        <v>83</v>
      </c>
      <c r="K47" s="2">
        <f t="shared" ref="K47:K54" si="47">+I47-J47</f>
        <v>-38</v>
      </c>
      <c r="L47" s="22" t="s">
        <v>7</v>
      </c>
      <c r="M47" s="2">
        <v>2</v>
      </c>
      <c r="N47" s="2">
        <v>54</v>
      </c>
      <c r="O47" s="2">
        <v>56</v>
      </c>
      <c r="P47" s="2">
        <f t="shared" ref="P47:P54" si="48">+N47-O47</f>
        <v>-2</v>
      </c>
      <c r="Q47" s="22" t="s">
        <v>7</v>
      </c>
      <c r="R47" s="2">
        <v>0</v>
      </c>
      <c r="S47" s="2">
        <v>49</v>
      </c>
      <c r="T47" s="2">
        <v>73</v>
      </c>
      <c r="U47" s="2">
        <f t="shared" ref="U47:U54" si="49">+S47-T47</f>
        <v>-24</v>
      </c>
      <c r="V47" s="22" t="s">
        <v>7</v>
      </c>
      <c r="W47" s="2">
        <v>9</v>
      </c>
      <c r="X47" s="2">
        <v>0</v>
      </c>
      <c r="Y47" s="2">
        <v>0</v>
      </c>
      <c r="Z47" s="2">
        <f t="shared" ref="Z47:Z54" si="50">+X47-Y47</f>
        <v>0</v>
      </c>
      <c r="AA47" s="22" t="s">
        <v>7</v>
      </c>
      <c r="AB47" s="2">
        <v>9</v>
      </c>
      <c r="AC47" s="2">
        <v>65</v>
      </c>
      <c r="AD47" s="2">
        <v>42</v>
      </c>
      <c r="AE47" s="2">
        <f t="shared" ref="AE47:AE54" si="51">+AC47-AD47</f>
        <v>23</v>
      </c>
      <c r="AF47" s="22" t="s">
        <v>7</v>
      </c>
      <c r="AG47" s="2"/>
      <c r="AH47" s="2"/>
      <c r="AI47" s="2"/>
      <c r="AJ47" s="2">
        <f t="shared" ref="AJ47:AJ54" si="52">+AH47-AI47</f>
        <v>0</v>
      </c>
      <c r="AK47" s="22" t="s">
        <v>7</v>
      </c>
      <c r="AL47" s="2">
        <f t="shared" ref="AL47:AO53" si="53">+C47+H47+M47+R47+W47+AB47+AG47</f>
        <v>28</v>
      </c>
      <c r="AM47" s="2">
        <f t="shared" si="53"/>
        <v>277</v>
      </c>
      <c r="AN47" s="2">
        <f t="shared" si="53"/>
        <v>309</v>
      </c>
      <c r="AO47" s="2">
        <f t="shared" si="53"/>
        <v>-32</v>
      </c>
      <c r="AP47" s="19">
        <f>+AM47/AN47</f>
        <v>0.8964401294498382</v>
      </c>
      <c r="AQ47" s="18"/>
      <c r="AR47" s="65" t="str">
        <f t="shared" ref="AR47:AW47" si="54">+AK49</f>
        <v>Club Maroochy</v>
      </c>
      <c r="AS47" s="41">
        <f t="shared" si="54"/>
        <v>51</v>
      </c>
      <c r="AT47" s="41">
        <f t="shared" si="54"/>
        <v>346</v>
      </c>
      <c r="AU47" s="41">
        <f t="shared" si="54"/>
        <v>254</v>
      </c>
      <c r="AV47" s="41">
        <f t="shared" si="54"/>
        <v>92</v>
      </c>
      <c r="AW47" s="43">
        <f t="shared" si="54"/>
        <v>1.3622047244094488</v>
      </c>
    </row>
    <row r="48" spans="2:49" x14ac:dyDescent="0.25">
      <c r="B48" s="21" t="s">
        <v>4</v>
      </c>
      <c r="C48" s="2">
        <v>1</v>
      </c>
      <c r="D48" s="2">
        <v>51</v>
      </c>
      <c r="E48" s="2">
        <v>57</v>
      </c>
      <c r="F48" s="2">
        <f t="shared" si="46"/>
        <v>-6</v>
      </c>
      <c r="G48" s="21" t="s">
        <v>4</v>
      </c>
      <c r="H48" s="2">
        <v>9</v>
      </c>
      <c r="I48" s="2">
        <v>0</v>
      </c>
      <c r="J48" s="2">
        <v>0</v>
      </c>
      <c r="K48" s="2">
        <f t="shared" si="47"/>
        <v>0</v>
      </c>
      <c r="L48" s="21" t="s">
        <v>4</v>
      </c>
      <c r="M48" s="2">
        <v>1</v>
      </c>
      <c r="N48" s="2">
        <v>55</v>
      </c>
      <c r="O48" s="2">
        <v>59</v>
      </c>
      <c r="P48" s="2">
        <f t="shared" si="48"/>
        <v>-4</v>
      </c>
      <c r="Q48" s="21" t="s">
        <v>4</v>
      </c>
      <c r="R48" s="2">
        <v>9</v>
      </c>
      <c r="S48" s="2">
        <v>69</v>
      </c>
      <c r="T48" s="2">
        <v>45</v>
      </c>
      <c r="U48" s="2">
        <f t="shared" si="49"/>
        <v>24</v>
      </c>
      <c r="V48" s="21" t="s">
        <v>4</v>
      </c>
      <c r="W48" s="2">
        <v>8</v>
      </c>
      <c r="X48" s="2">
        <v>65</v>
      </c>
      <c r="Y48" s="2">
        <v>53</v>
      </c>
      <c r="Z48" s="2">
        <f t="shared" si="50"/>
        <v>12</v>
      </c>
      <c r="AA48" s="21" t="s">
        <v>4</v>
      </c>
      <c r="AB48" s="2">
        <v>0</v>
      </c>
      <c r="AC48" s="2">
        <v>42</v>
      </c>
      <c r="AD48" s="2">
        <v>65</v>
      </c>
      <c r="AE48" s="2">
        <f t="shared" si="51"/>
        <v>-23</v>
      </c>
      <c r="AF48" s="21" t="s">
        <v>4</v>
      </c>
      <c r="AG48" s="2"/>
      <c r="AH48" s="2"/>
      <c r="AI48" s="2"/>
      <c r="AJ48" s="2">
        <f t="shared" si="52"/>
        <v>0</v>
      </c>
      <c r="AK48" s="21" t="s">
        <v>4</v>
      </c>
      <c r="AL48" s="2">
        <f t="shared" si="53"/>
        <v>28</v>
      </c>
      <c r="AM48" s="2">
        <f t="shared" si="53"/>
        <v>282</v>
      </c>
      <c r="AN48" s="2">
        <f t="shared" si="53"/>
        <v>279</v>
      </c>
      <c r="AO48" s="2">
        <f t="shared" si="53"/>
        <v>3</v>
      </c>
      <c r="AP48" s="19">
        <f t="shared" ref="AP48:AP53" si="55">+AM48/AN48</f>
        <v>1.010752688172043</v>
      </c>
      <c r="AQ48" s="18"/>
      <c r="AR48" s="51" t="str">
        <f t="shared" ref="AR48:AW48" si="56">+AK53</f>
        <v>Palmwoods</v>
      </c>
      <c r="AS48" s="20">
        <f t="shared" si="56"/>
        <v>31</v>
      </c>
      <c r="AT48" s="20">
        <f t="shared" si="56"/>
        <v>278</v>
      </c>
      <c r="AU48" s="20">
        <f t="shared" si="56"/>
        <v>286</v>
      </c>
      <c r="AV48" s="20">
        <f t="shared" si="56"/>
        <v>-8</v>
      </c>
      <c r="AW48" s="42">
        <f t="shared" si="56"/>
        <v>0.97202797202797198</v>
      </c>
    </row>
    <row r="49" spans="2:49" x14ac:dyDescent="0.25">
      <c r="B49" s="21" t="s">
        <v>5</v>
      </c>
      <c r="C49" s="14">
        <v>9</v>
      </c>
      <c r="D49" s="14">
        <v>0</v>
      </c>
      <c r="E49" s="14">
        <v>0</v>
      </c>
      <c r="F49" s="2">
        <f t="shared" si="46"/>
        <v>0</v>
      </c>
      <c r="G49" s="21" t="s">
        <v>5</v>
      </c>
      <c r="H49" s="14">
        <v>9</v>
      </c>
      <c r="I49" s="14">
        <v>83</v>
      </c>
      <c r="J49" s="14">
        <v>45</v>
      </c>
      <c r="K49" s="2">
        <f t="shared" si="47"/>
        <v>38</v>
      </c>
      <c r="L49" s="21" t="s">
        <v>5</v>
      </c>
      <c r="M49" s="14">
        <v>8</v>
      </c>
      <c r="N49" s="14">
        <v>59</v>
      </c>
      <c r="O49" s="14">
        <v>55</v>
      </c>
      <c r="P49" s="2">
        <f t="shared" si="48"/>
        <v>4</v>
      </c>
      <c r="Q49" s="21" t="s">
        <v>5</v>
      </c>
      <c r="R49" s="14">
        <v>9</v>
      </c>
      <c r="S49" s="14">
        <v>74</v>
      </c>
      <c r="T49" s="14">
        <v>47</v>
      </c>
      <c r="U49" s="2">
        <f t="shared" si="49"/>
        <v>27</v>
      </c>
      <c r="V49" s="21" t="s">
        <v>5</v>
      </c>
      <c r="W49" s="14">
        <v>7</v>
      </c>
      <c r="X49" s="14">
        <v>68</v>
      </c>
      <c r="Y49" s="14">
        <v>56</v>
      </c>
      <c r="Z49" s="2">
        <f t="shared" si="50"/>
        <v>12</v>
      </c>
      <c r="AA49" s="21" t="s">
        <v>5</v>
      </c>
      <c r="AB49" s="14">
        <v>9</v>
      </c>
      <c r="AC49" s="14">
        <v>62</v>
      </c>
      <c r="AD49" s="14">
        <v>51</v>
      </c>
      <c r="AE49" s="2">
        <f t="shared" si="51"/>
        <v>11</v>
      </c>
      <c r="AF49" s="21" t="s">
        <v>5</v>
      </c>
      <c r="AG49" s="14"/>
      <c r="AH49" s="14"/>
      <c r="AI49" s="14"/>
      <c r="AJ49" s="2">
        <f t="shared" si="52"/>
        <v>0</v>
      </c>
      <c r="AK49" s="21" t="s">
        <v>5</v>
      </c>
      <c r="AL49" s="2">
        <f t="shared" si="53"/>
        <v>51</v>
      </c>
      <c r="AM49" s="2">
        <f t="shared" si="53"/>
        <v>346</v>
      </c>
      <c r="AN49" s="2">
        <f t="shared" si="53"/>
        <v>254</v>
      </c>
      <c r="AO49" s="2">
        <f t="shared" si="53"/>
        <v>92</v>
      </c>
      <c r="AP49" s="19">
        <f t="shared" si="55"/>
        <v>1.3622047244094488</v>
      </c>
      <c r="AQ49" s="18"/>
      <c r="AR49" s="51" t="str">
        <f t="shared" ref="AR49:AW49" si="57">+AK48</f>
        <v>Club Kawana</v>
      </c>
      <c r="AS49" s="20">
        <f t="shared" si="57"/>
        <v>28</v>
      </c>
      <c r="AT49" s="20">
        <f t="shared" si="57"/>
        <v>282</v>
      </c>
      <c r="AU49" s="20">
        <f t="shared" si="57"/>
        <v>279</v>
      </c>
      <c r="AV49" s="20">
        <f t="shared" si="57"/>
        <v>3</v>
      </c>
      <c r="AW49" s="42">
        <f t="shared" si="57"/>
        <v>1.010752688172043</v>
      </c>
    </row>
    <row r="50" spans="2:49" x14ac:dyDescent="0.25">
      <c r="B50" s="22" t="s">
        <v>32</v>
      </c>
      <c r="C50" s="2">
        <v>1</v>
      </c>
      <c r="D50" s="2">
        <v>55</v>
      </c>
      <c r="E50" s="2">
        <v>64</v>
      </c>
      <c r="F50" s="2">
        <f t="shared" si="46"/>
        <v>-9</v>
      </c>
      <c r="G50" s="22" t="s">
        <v>32</v>
      </c>
      <c r="H50" s="2">
        <v>0</v>
      </c>
      <c r="I50" s="2">
        <v>33</v>
      </c>
      <c r="J50" s="2">
        <v>78</v>
      </c>
      <c r="K50" s="2">
        <f t="shared" si="47"/>
        <v>-45</v>
      </c>
      <c r="L50" s="22" t="s">
        <v>32</v>
      </c>
      <c r="M50" s="2">
        <v>8</v>
      </c>
      <c r="N50" s="2">
        <v>68</v>
      </c>
      <c r="O50" s="2">
        <v>49</v>
      </c>
      <c r="P50" s="2">
        <f t="shared" si="48"/>
        <v>19</v>
      </c>
      <c r="Q50" s="22" t="s">
        <v>32</v>
      </c>
      <c r="R50" s="2">
        <v>9</v>
      </c>
      <c r="S50" s="2">
        <v>0</v>
      </c>
      <c r="T50" s="2">
        <v>0</v>
      </c>
      <c r="U50" s="2">
        <f t="shared" si="49"/>
        <v>0</v>
      </c>
      <c r="V50" s="22" t="s">
        <v>32</v>
      </c>
      <c r="W50" s="2">
        <v>1</v>
      </c>
      <c r="X50" s="2">
        <v>53</v>
      </c>
      <c r="Y50" s="2">
        <v>65</v>
      </c>
      <c r="Z50" s="2">
        <f t="shared" si="50"/>
        <v>-12</v>
      </c>
      <c r="AA50" s="22" t="s">
        <v>32</v>
      </c>
      <c r="AB50" s="2">
        <v>5</v>
      </c>
      <c r="AC50" s="2">
        <v>54</v>
      </c>
      <c r="AD50" s="2">
        <v>54</v>
      </c>
      <c r="AE50" s="2">
        <f t="shared" si="51"/>
        <v>0</v>
      </c>
      <c r="AF50" s="22" t="s">
        <v>32</v>
      </c>
      <c r="AG50" s="2"/>
      <c r="AH50" s="2"/>
      <c r="AI50" s="2"/>
      <c r="AJ50" s="2">
        <f t="shared" si="52"/>
        <v>0</v>
      </c>
      <c r="AK50" s="22" t="s">
        <v>32</v>
      </c>
      <c r="AL50" s="2">
        <f t="shared" si="53"/>
        <v>24</v>
      </c>
      <c r="AM50" s="2">
        <f t="shared" si="53"/>
        <v>263</v>
      </c>
      <c r="AN50" s="2">
        <f t="shared" si="53"/>
        <v>310</v>
      </c>
      <c r="AO50" s="2">
        <f t="shared" si="53"/>
        <v>-47</v>
      </c>
      <c r="AP50" s="19">
        <f t="shared" si="55"/>
        <v>0.84838709677419355</v>
      </c>
      <c r="AQ50" s="18"/>
      <c r="AR50" s="51" t="str">
        <f t="shared" ref="AR50:AW50" si="58">+AK47</f>
        <v>Buderim</v>
      </c>
      <c r="AS50" s="20">
        <f t="shared" si="58"/>
        <v>28</v>
      </c>
      <c r="AT50" s="20">
        <f t="shared" si="58"/>
        <v>277</v>
      </c>
      <c r="AU50" s="20">
        <f t="shared" si="58"/>
        <v>309</v>
      </c>
      <c r="AV50" s="20">
        <f t="shared" si="58"/>
        <v>-32</v>
      </c>
      <c r="AW50" s="42">
        <f t="shared" si="58"/>
        <v>0.8964401294498382</v>
      </c>
    </row>
    <row r="51" spans="2:49" x14ac:dyDescent="0.25">
      <c r="B51" s="21" t="s">
        <v>33</v>
      </c>
      <c r="C51" s="2">
        <v>8</v>
      </c>
      <c r="D51" s="2">
        <v>57</v>
      </c>
      <c r="E51" s="2">
        <v>51</v>
      </c>
      <c r="F51" s="2">
        <f t="shared" si="46"/>
        <v>6</v>
      </c>
      <c r="G51" s="21" t="s">
        <v>33</v>
      </c>
      <c r="H51" s="2">
        <v>1</v>
      </c>
      <c r="I51" s="2">
        <v>54</v>
      </c>
      <c r="J51" s="2">
        <v>59</v>
      </c>
      <c r="K51" s="2">
        <f t="shared" si="47"/>
        <v>-5</v>
      </c>
      <c r="L51" s="21" t="s">
        <v>33</v>
      </c>
      <c r="M51" s="2">
        <v>1</v>
      </c>
      <c r="N51" s="2">
        <v>49</v>
      </c>
      <c r="O51" s="2">
        <v>68</v>
      </c>
      <c r="P51" s="2">
        <f t="shared" si="48"/>
        <v>-19</v>
      </c>
      <c r="Q51" s="21" t="s">
        <v>33</v>
      </c>
      <c r="R51" s="2">
        <v>9</v>
      </c>
      <c r="S51" s="2">
        <v>73</v>
      </c>
      <c r="T51" s="2">
        <v>49</v>
      </c>
      <c r="U51" s="2">
        <f t="shared" si="49"/>
        <v>24</v>
      </c>
      <c r="V51" s="21" t="s">
        <v>33</v>
      </c>
      <c r="W51" s="2">
        <v>8</v>
      </c>
      <c r="X51" s="2">
        <v>70</v>
      </c>
      <c r="Y51" s="2">
        <v>52</v>
      </c>
      <c r="Z51" s="2">
        <f t="shared" si="50"/>
        <v>18</v>
      </c>
      <c r="AA51" s="21" t="s">
        <v>33</v>
      </c>
      <c r="AB51" s="2">
        <v>0</v>
      </c>
      <c r="AC51" s="2">
        <v>51</v>
      </c>
      <c r="AD51" s="2">
        <v>62</v>
      </c>
      <c r="AE51" s="2">
        <f t="shared" si="51"/>
        <v>-11</v>
      </c>
      <c r="AF51" s="21" t="s">
        <v>33</v>
      </c>
      <c r="AG51" s="2"/>
      <c r="AH51" s="2"/>
      <c r="AI51" s="2"/>
      <c r="AJ51" s="2">
        <f t="shared" si="52"/>
        <v>0</v>
      </c>
      <c r="AK51" s="21" t="s">
        <v>33</v>
      </c>
      <c r="AL51" s="2">
        <f t="shared" si="53"/>
        <v>27</v>
      </c>
      <c r="AM51" s="2">
        <f t="shared" si="53"/>
        <v>354</v>
      </c>
      <c r="AN51" s="2">
        <f t="shared" si="53"/>
        <v>341</v>
      </c>
      <c r="AO51" s="2">
        <f t="shared" si="53"/>
        <v>13</v>
      </c>
      <c r="AP51" s="19">
        <f t="shared" si="55"/>
        <v>1.0381231671554252</v>
      </c>
      <c r="AQ51" s="18"/>
      <c r="AR51" s="65" t="str">
        <f t="shared" ref="AR51:AW52" si="59">+AK51</f>
        <v>Coolum Beach</v>
      </c>
      <c r="AS51" s="41">
        <f t="shared" si="59"/>
        <v>27</v>
      </c>
      <c r="AT51" s="41">
        <f t="shared" si="59"/>
        <v>354</v>
      </c>
      <c r="AU51" s="41">
        <f t="shared" si="59"/>
        <v>341</v>
      </c>
      <c r="AV51" s="41">
        <f t="shared" si="59"/>
        <v>13</v>
      </c>
      <c r="AW51" s="43">
        <f t="shared" si="59"/>
        <v>1.0381231671554252</v>
      </c>
    </row>
    <row r="52" spans="2:49" x14ac:dyDescent="0.25">
      <c r="B52" s="21" t="s">
        <v>13</v>
      </c>
      <c r="C52" s="2">
        <v>1</v>
      </c>
      <c r="D52" s="2">
        <v>41</v>
      </c>
      <c r="E52" s="2">
        <v>64</v>
      </c>
      <c r="F52" s="2">
        <f t="shared" si="46"/>
        <v>-23</v>
      </c>
      <c r="G52" s="21" t="s">
        <v>13</v>
      </c>
      <c r="H52" s="2">
        <v>9</v>
      </c>
      <c r="I52" s="2">
        <v>78</v>
      </c>
      <c r="J52" s="2">
        <v>33</v>
      </c>
      <c r="K52" s="2">
        <f t="shared" si="47"/>
        <v>45</v>
      </c>
      <c r="L52" s="21" t="s">
        <v>13</v>
      </c>
      <c r="M52" s="2">
        <v>7</v>
      </c>
      <c r="N52" s="2">
        <v>56</v>
      </c>
      <c r="O52" s="2">
        <v>54</v>
      </c>
      <c r="P52" s="2">
        <f t="shared" si="48"/>
        <v>2</v>
      </c>
      <c r="Q52" s="21" t="s">
        <v>13</v>
      </c>
      <c r="R52" s="2">
        <v>0</v>
      </c>
      <c r="S52" s="2">
        <v>47</v>
      </c>
      <c r="T52" s="2">
        <v>74</v>
      </c>
      <c r="U52" s="2">
        <f t="shared" si="49"/>
        <v>-27</v>
      </c>
      <c r="V52" s="21" t="s">
        <v>13</v>
      </c>
      <c r="W52" s="2">
        <v>1</v>
      </c>
      <c r="X52" s="2">
        <v>52</v>
      </c>
      <c r="Y52" s="2">
        <v>70</v>
      </c>
      <c r="Z52" s="2">
        <f t="shared" si="50"/>
        <v>-18</v>
      </c>
      <c r="AA52" s="21" t="s">
        <v>13</v>
      </c>
      <c r="AB52" s="2">
        <v>9</v>
      </c>
      <c r="AC52" s="2">
        <v>0</v>
      </c>
      <c r="AD52" s="2">
        <v>0</v>
      </c>
      <c r="AE52" s="2">
        <f t="shared" si="51"/>
        <v>0</v>
      </c>
      <c r="AF52" s="21" t="s">
        <v>13</v>
      </c>
      <c r="AG52" s="2"/>
      <c r="AH52" s="2"/>
      <c r="AI52" s="2"/>
      <c r="AJ52" s="2">
        <f t="shared" si="52"/>
        <v>0</v>
      </c>
      <c r="AK52" s="21" t="s">
        <v>13</v>
      </c>
      <c r="AL52" s="2">
        <f t="shared" si="53"/>
        <v>27</v>
      </c>
      <c r="AM52" s="2">
        <f t="shared" si="53"/>
        <v>274</v>
      </c>
      <c r="AN52" s="2">
        <f t="shared" si="53"/>
        <v>295</v>
      </c>
      <c r="AO52" s="2">
        <f t="shared" si="53"/>
        <v>-21</v>
      </c>
      <c r="AP52" s="19">
        <f t="shared" si="55"/>
        <v>0.92881355932203391</v>
      </c>
      <c r="AQ52" s="18"/>
      <c r="AR52" s="65" t="str">
        <f t="shared" si="59"/>
        <v>Mapleton</v>
      </c>
      <c r="AS52" s="41">
        <f t="shared" si="59"/>
        <v>27</v>
      </c>
      <c r="AT52" s="41">
        <f t="shared" si="59"/>
        <v>274</v>
      </c>
      <c r="AU52" s="41">
        <f t="shared" si="59"/>
        <v>295</v>
      </c>
      <c r="AV52" s="41">
        <f t="shared" si="59"/>
        <v>-21</v>
      </c>
      <c r="AW52" s="43">
        <f t="shared" si="59"/>
        <v>0.92881355932203391</v>
      </c>
    </row>
    <row r="53" spans="2:49" x14ac:dyDescent="0.25">
      <c r="B53" s="22" t="s">
        <v>27</v>
      </c>
      <c r="C53" s="2">
        <v>8</v>
      </c>
      <c r="D53" s="2">
        <v>64</v>
      </c>
      <c r="E53" s="2">
        <v>41</v>
      </c>
      <c r="F53" s="2">
        <f t="shared" si="46"/>
        <v>23</v>
      </c>
      <c r="G53" s="22" t="s">
        <v>27</v>
      </c>
      <c r="H53" s="2">
        <v>8</v>
      </c>
      <c r="I53" s="2">
        <v>59</v>
      </c>
      <c r="J53" s="2">
        <v>54</v>
      </c>
      <c r="K53" s="2">
        <f t="shared" si="47"/>
        <v>5</v>
      </c>
      <c r="L53" s="22" t="s">
        <v>27</v>
      </c>
      <c r="M53" s="2">
        <v>9</v>
      </c>
      <c r="N53" s="2">
        <v>0</v>
      </c>
      <c r="O53" s="2">
        <v>0</v>
      </c>
      <c r="P53" s="2">
        <f t="shared" si="48"/>
        <v>0</v>
      </c>
      <c r="Q53" s="22" t="s">
        <v>27</v>
      </c>
      <c r="R53" s="2">
        <v>0</v>
      </c>
      <c r="S53" s="2">
        <v>45</v>
      </c>
      <c r="T53" s="2">
        <v>69</v>
      </c>
      <c r="U53" s="2">
        <f t="shared" si="49"/>
        <v>-24</v>
      </c>
      <c r="V53" s="22" t="s">
        <v>27</v>
      </c>
      <c r="W53" s="2">
        <v>2</v>
      </c>
      <c r="X53" s="2">
        <v>56</v>
      </c>
      <c r="Y53" s="2">
        <v>68</v>
      </c>
      <c r="Z53" s="2">
        <f t="shared" si="50"/>
        <v>-12</v>
      </c>
      <c r="AA53" s="22" t="s">
        <v>27</v>
      </c>
      <c r="AB53" s="2">
        <v>4</v>
      </c>
      <c r="AC53" s="2">
        <v>54</v>
      </c>
      <c r="AD53" s="2">
        <v>54</v>
      </c>
      <c r="AE53" s="2">
        <f t="shared" si="51"/>
        <v>0</v>
      </c>
      <c r="AF53" s="22" t="s">
        <v>27</v>
      </c>
      <c r="AG53" s="2"/>
      <c r="AH53" s="2"/>
      <c r="AI53" s="2"/>
      <c r="AJ53" s="2">
        <f t="shared" si="52"/>
        <v>0</v>
      </c>
      <c r="AK53" s="22" t="s">
        <v>27</v>
      </c>
      <c r="AL53" s="2">
        <f t="shared" si="53"/>
        <v>31</v>
      </c>
      <c r="AM53" s="2">
        <f t="shared" si="53"/>
        <v>278</v>
      </c>
      <c r="AN53" s="2">
        <f t="shared" si="53"/>
        <v>286</v>
      </c>
      <c r="AO53" s="2">
        <f t="shared" si="53"/>
        <v>-8</v>
      </c>
      <c r="AP53" s="19">
        <f t="shared" si="55"/>
        <v>0.97202797202797198</v>
      </c>
      <c r="AQ53" s="18"/>
      <c r="AR53" s="51" t="str">
        <f t="shared" ref="AR53:AW53" si="60">+AK50</f>
        <v>Club Mooloolaba</v>
      </c>
      <c r="AS53" s="20">
        <f t="shared" si="60"/>
        <v>24</v>
      </c>
      <c r="AT53" s="20">
        <f t="shared" si="60"/>
        <v>263</v>
      </c>
      <c r="AU53" s="20">
        <f t="shared" si="60"/>
        <v>310</v>
      </c>
      <c r="AV53" s="20">
        <f t="shared" si="60"/>
        <v>-47</v>
      </c>
      <c r="AW53" s="42">
        <f t="shared" si="60"/>
        <v>0.84838709677419355</v>
      </c>
    </row>
    <row r="54" spans="2:49" x14ac:dyDescent="0.25">
      <c r="B54" s="22"/>
      <c r="C54" s="2"/>
      <c r="D54" s="2"/>
      <c r="E54" s="2"/>
      <c r="F54" s="2">
        <f t="shared" si="46"/>
        <v>0</v>
      </c>
      <c r="G54" s="22"/>
      <c r="H54" s="2"/>
      <c r="I54" s="2"/>
      <c r="J54" s="2"/>
      <c r="K54" s="2">
        <f t="shared" si="47"/>
        <v>0</v>
      </c>
      <c r="L54" s="22"/>
      <c r="M54" s="2"/>
      <c r="N54" s="2"/>
      <c r="O54" s="2"/>
      <c r="P54" s="2">
        <f t="shared" si="48"/>
        <v>0</v>
      </c>
      <c r="Q54" s="22"/>
      <c r="R54" s="2"/>
      <c r="S54" s="2"/>
      <c r="T54" s="2"/>
      <c r="U54" s="2">
        <f t="shared" si="49"/>
        <v>0</v>
      </c>
      <c r="V54" s="22"/>
      <c r="W54" s="2"/>
      <c r="X54" s="2"/>
      <c r="Y54" s="2"/>
      <c r="Z54" s="2">
        <f t="shared" si="50"/>
        <v>0</v>
      </c>
      <c r="AA54" s="22"/>
      <c r="AB54" s="2"/>
      <c r="AC54" s="2"/>
      <c r="AD54" s="2"/>
      <c r="AE54" s="2">
        <f t="shared" si="51"/>
        <v>0</v>
      </c>
      <c r="AF54" s="22"/>
      <c r="AG54" s="2"/>
      <c r="AH54" s="2"/>
      <c r="AI54" s="2"/>
      <c r="AJ54" s="2">
        <f t="shared" si="52"/>
        <v>0</v>
      </c>
      <c r="AK54" s="22"/>
      <c r="AL54" s="2"/>
      <c r="AM54" s="2"/>
      <c r="AN54" s="2"/>
      <c r="AO54" s="2"/>
      <c r="AP54" s="2"/>
      <c r="AQ54" s="18"/>
      <c r="AR54" s="21"/>
      <c r="AS54" s="2"/>
      <c r="AT54" s="2"/>
      <c r="AU54" s="2"/>
      <c r="AV54" s="2"/>
      <c r="AW54" s="2"/>
    </row>
    <row r="55" spans="2:49" x14ac:dyDescent="0.25">
      <c r="C55" s="2">
        <f>SUM(C47:C54)</f>
        <v>36</v>
      </c>
      <c r="D55" s="2">
        <f>SUM(D47:D54)</f>
        <v>332</v>
      </c>
      <c r="E55" s="2">
        <f>SUM(E47:E54)</f>
        <v>332</v>
      </c>
      <c r="F55" s="2">
        <f>SUM(F47:F54)</f>
        <v>0</v>
      </c>
      <c r="H55" s="2">
        <f>SUM(H47:H54)</f>
        <v>36</v>
      </c>
      <c r="I55" s="2">
        <f>SUM(I47:I54)</f>
        <v>352</v>
      </c>
      <c r="J55" s="2">
        <f>SUM(J47:J54)</f>
        <v>352</v>
      </c>
      <c r="K55" s="2">
        <f>SUM(K47:K54)</f>
        <v>0</v>
      </c>
      <c r="M55" s="2">
        <f>SUM(M47:M54)</f>
        <v>36</v>
      </c>
      <c r="N55" s="2">
        <f>SUM(N47:N54)</f>
        <v>341</v>
      </c>
      <c r="O55" s="2">
        <f>SUM(O47:O54)</f>
        <v>341</v>
      </c>
      <c r="P55" s="2">
        <f>SUM(P47:P54)</f>
        <v>0</v>
      </c>
      <c r="R55" s="2">
        <f>SUM(R47:R54)</f>
        <v>36</v>
      </c>
      <c r="S55" s="2">
        <f>SUM(S47:S54)</f>
        <v>357</v>
      </c>
      <c r="T55" s="2">
        <f>SUM(T47:T54)</f>
        <v>357</v>
      </c>
      <c r="U55" s="2">
        <f>SUM(U47:U54)</f>
        <v>0</v>
      </c>
      <c r="W55" s="2">
        <f>SUM(W47:W54)</f>
        <v>36</v>
      </c>
      <c r="X55" s="2">
        <f>SUM(X47:X54)</f>
        <v>364</v>
      </c>
      <c r="Y55" s="2">
        <f>SUM(Y47:Y54)</f>
        <v>364</v>
      </c>
      <c r="Z55" s="2">
        <f>SUM(Z47:Z54)</f>
        <v>0</v>
      </c>
      <c r="AB55" s="2">
        <f>SUM(AB47:AB54)</f>
        <v>36</v>
      </c>
      <c r="AC55" s="2">
        <f>SUM(AC47:AC54)</f>
        <v>328</v>
      </c>
      <c r="AD55" s="2">
        <f>SUM(AD47:AD54)</f>
        <v>328</v>
      </c>
      <c r="AE55" s="2">
        <f>SUM(AE47:AE54)</f>
        <v>0</v>
      </c>
      <c r="AG55" s="2">
        <f>SUM(AG47:AG54)</f>
        <v>0</v>
      </c>
      <c r="AH55" s="2">
        <f>SUM(AH47:AH54)</f>
        <v>0</v>
      </c>
      <c r="AI55" s="2">
        <f>SUM(AI47:AI54)</f>
        <v>0</v>
      </c>
      <c r="AJ55" s="2">
        <f>SUM(AJ47:AJ54)</f>
        <v>0</v>
      </c>
      <c r="AL55" s="2">
        <f>SUM(AL47:AL54)</f>
        <v>216</v>
      </c>
      <c r="AM55" s="2">
        <f>SUM(AM47:AM54)</f>
        <v>2074</v>
      </c>
      <c r="AN55" s="2">
        <f>SUM(AN47:AN54)</f>
        <v>2074</v>
      </c>
      <c r="AO55" s="2">
        <f>SUM(AO47:AO54)</f>
        <v>0</v>
      </c>
      <c r="AS55" s="2">
        <f>SUM(AS47:AS54)</f>
        <v>216</v>
      </c>
      <c r="AT55" s="2">
        <f>SUM(AT47:AT54)</f>
        <v>2074</v>
      </c>
      <c r="AU55" s="2">
        <f>SUM(AU47:AU54)</f>
        <v>2074</v>
      </c>
      <c r="AV55" s="2">
        <f>SUM(AV47:AV54)</f>
        <v>0</v>
      </c>
    </row>
    <row r="56" spans="2:49" x14ac:dyDescent="0.25">
      <c r="C56" s="4">
        <v>36</v>
      </c>
      <c r="D56" s="4"/>
      <c r="E56" s="4"/>
      <c r="F56" s="4"/>
      <c r="H56" s="4">
        <v>36</v>
      </c>
      <c r="I56" s="4"/>
      <c r="J56" s="4"/>
      <c r="K56" s="4"/>
      <c r="M56" s="4">
        <v>36</v>
      </c>
      <c r="N56" s="4"/>
      <c r="O56" s="4"/>
      <c r="P56" s="4"/>
      <c r="R56" s="4">
        <v>36</v>
      </c>
      <c r="S56" s="4"/>
      <c r="T56" s="4"/>
      <c r="U56" s="4"/>
      <c r="W56" s="27">
        <v>36</v>
      </c>
      <c r="X56" s="27"/>
      <c r="Y56" s="27"/>
      <c r="Z56" s="4"/>
      <c r="AB56" s="4">
        <v>36</v>
      </c>
      <c r="AC56" s="4"/>
      <c r="AD56" s="4"/>
      <c r="AE56" s="4"/>
      <c r="AG56" s="4">
        <v>36</v>
      </c>
      <c r="AH56" s="4"/>
      <c r="AI56" s="4"/>
      <c r="AJ56" s="4"/>
      <c r="AL56" s="4">
        <f>7*36</f>
        <v>252</v>
      </c>
      <c r="AM56" s="4"/>
      <c r="AN56" s="4"/>
      <c r="AO56" s="4"/>
      <c r="AS56" s="4">
        <f>7*36</f>
        <v>252</v>
      </c>
      <c r="AT56" s="4"/>
      <c r="AU56" s="4"/>
      <c r="AV56" s="4"/>
    </row>
    <row r="60" spans="2:49" x14ac:dyDescent="0.25">
      <c r="C60" s="4"/>
      <c r="D60" s="4"/>
      <c r="E60" s="4"/>
      <c r="F60" s="4"/>
      <c r="H60" s="4"/>
      <c r="I60" s="4"/>
      <c r="J60" s="4"/>
      <c r="K60" s="4"/>
      <c r="L60" s="16"/>
      <c r="M60" s="17"/>
      <c r="N60" s="17"/>
      <c r="O60" s="4"/>
      <c r="P60" s="4"/>
      <c r="R60" s="4"/>
      <c r="S60" s="4"/>
      <c r="T60" s="4"/>
      <c r="U60" s="4"/>
      <c r="W60" s="27"/>
      <c r="X60" s="27"/>
      <c r="Y60" s="27"/>
      <c r="Z60" s="4"/>
      <c r="AB60" s="4"/>
      <c r="AC60" s="4"/>
      <c r="AD60" s="4"/>
      <c r="AE60" s="4"/>
      <c r="AG60" s="4"/>
      <c r="AH60" s="4"/>
      <c r="AI60" s="4"/>
      <c r="AJ60" s="4"/>
      <c r="AL60" s="4"/>
      <c r="AM60" s="4"/>
      <c r="AN60" s="4"/>
      <c r="AO60" s="4"/>
    </row>
    <row r="61" spans="2:49" x14ac:dyDescent="0.25">
      <c r="C61" s="4"/>
      <c r="D61" s="4"/>
      <c r="E61" s="4"/>
      <c r="F61" s="4"/>
      <c r="H61" s="4"/>
      <c r="I61" s="4"/>
      <c r="J61" s="4"/>
      <c r="K61" s="4"/>
      <c r="M61" s="4"/>
      <c r="N61" s="4"/>
      <c r="O61" s="4"/>
      <c r="P61" s="4"/>
      <c r="R61" s="4"/>
      <c r="S61" s="4"/>
      <c r="T61" s="4"/>
      <c r="U61" s="4"/>
      <c r="W61" s="27"/>
      <c r="X61" s="27"/>
      <c r="Y61" s="27"/>
      <c r="Z61" s="4"/>
      <c r="AB61" s="4"/>
      <c r="AC61" s="4"/>
      <c r="AD61" s="4"/>
      <c r="AE61" s="4"/>
      <c r="AG61" s="4"/>
      <c r="AH61" s="4"/>
      <c r="AI61" s="4"/>
      <c r="AJ61" s="4"/>
      <c r="AL61" s="4"/>
      <c r="AM61" s="4"/>
      <c r="AN61" s="4"/>
      <c r="AO61" s="4"/>
    </row>
    <row r="62" spans="2:49" ht="16.5" thickBot="1" x14ac:dyDescent="0.3">
      <c r="C62" s="4"/>
      <c r="D62" s="4"/>
      <c r="E62" s="4"/>
      <c r="F62" s="4"/>
      <c r="H62" s="4"/>
      <c r="I62" s="4"/>
      <c r="J62" s="4"/>
      <c r="K62" s="4"/>
      <c r="M62" s="4"/>
      <c r="N62" s="4"/>
      <c r="O62" s="4"/>
      <c r="P62" s="4"/>
      <c r="R62" s="4"/>
      <c r="S62" s="4"/>
      <c r="T62" s="4"/>
      <c r="U62" s="4"/>
      <c r="W62" s="27"/>
      <c r="X62" s="27"/>
      <c r="Y62" s="27"/>
      <c r="Z62" s="4"/>
      <c r="AB62" s="4"/>
      <c r="AC62" s="4"/>
      <c r="AD62" s="4"/>
      <c r="AE62" s="4"/>
      <c r="AG62" s="4"/>
      <c r="AH62" s="4"/>
      <c r="AI62" s="4"/>
      <c r="AJ62" s="4"/>
      <c r="AL62" s="4"/>
      <c r="AM62" s="4"/>
      <c r="AN62" s="4"/>
      <c r="AO62" s="4"/>
    </row>
    <row r="63" spans="2:49" ht="16.5" thickBot="1" x14ac:dyDescent="0.3">
      <c r="B63" s="7" t="s">
        <v>23</v>
      </c>
      <c r="D63" s="11" t="s">
        <v>15</v>
      </c>
      <c r="E63" s="12"/>
      <c r="G63" s="7" t="s">
        <v>23</v>
      </c>
      <c r="I63" s="11" t="s">
        <v>16</v>
      </c>
      <c r="J63" s="12"/>
      <c r="L63" s="7" t="s">
        <v>23</v>
      </c>
      <c r="N63" s="11" t="s">
        <v>17</v>
      </c>
      <c r="O63" s="12"/>
      <c r="Q63" s="7" t="s">
        <v>23</v>
      </c>
      <c r="S63" s="11" t="s">
        <v>10</v>
      </c>
      <c r="T63" s="12"/>
      <c r="V63" s="7" t="s">
        <v>23</v>
      </c>
      <c r="X63" s="11" t="s">
        <v>18</v>
      </c>
      <c r="Y63" s="12"/>
      <c r="AA63" s="7" t="s">
        <v>23</v>
      </c>
      <c r="AC63" s="11" t="s">
        <v>19</v>
      </c>
      <c r="AD63" s="12"/>
      <c r="AF63" s="7" t="s">
        <v>23</v>
      </c>
      <c r="AH63" s="11" t="s">
        <v>20</v>
      </c>
      <c r="AI63" s="12"/>
      <c r="AK63" s="7" t="s">
        <v>23</v>
      </c>
      <c r="AM63" s="11" t="s">
        <v>30</v>
      </c>
      <c r="AN63" s="12"/>
      <c r="AR63" s="7" t="s">
        <v>23</v>
      </c>
      <c r="AS63" s="1"/>
      <c r="AT63" s="52" t="s">
        <v>31</v>
      </c>
      <c r="AU63" s="53"/>
      <c r="AV63" s="62"/>
    </row>
    <row r="64" spans="2:49" x14ac:dyDescent="0.25">
      <c r="B64" s="20" t="s">
        <v>0</v>
      </c>
      <c r="C64" s="9" t="s">
        <v>28</v>
      </c>
      <c r="D64" s="10" t="s">
        <v>1</v>
      </c>
      <c r="E64" s="10" t="s">
        <v>2</v>
      </c>
      <c r="F64" s="9" t="s">
        <v>3</v>
      </c>
      <c r="G64" s="20" t="s">
        <v>0</v>
      </c>
      <c r="H64" s="9" t="s">
        <v>28</v>
      </c>
      <c r="I64" s="10" t="s">
        <v>1</v>
      </c>
      <c r="J64" s="10" t="s">
        <v>2</v>
      </c>
      <c r="K64" s="9" t="s">
        <v>3</v>
      </c>
      <c r="L64" s="20" t="s">
        <v>0</v>
      </c>
      <c r="M64" s="9" t="s">
        <v>28</v>
      </c>
      <c r="N64" s="10" t="s">
        <v>1</v>
      </c>
      <c r="O64" s="10" t="s">
        <v>2</v>
      </c>
      <c r="P64" s="9" t="s">
        <v>3</v>
      </c>
      <c r="Q64" s="20" t="s">
        <v>0</v>
      </c>
      <c r="R64" s="9" t="s">
        <v>28</v>
      </c>
      <c r="S64" s="10" t="s">
        <v>1</v>
      </c>
      <c r="T64" s="10" t="s">
        <v>2</v>
      </c>
      <c r="U64" s="9" t="s">
        <v>3</v>
      </c>
      <c r="V64" s="20" t="s">
        <v>0</v>
      </c>
      <c r="W64" s="9" t="s">
        <v>28</v>
      </c>
      <c r="X64" s="10" t="s">
        <v>1</v>
      </c>
      <c r="Y64" s="10" t="s">
        <v>2</v>
      </c>
      <c r="Z64" s="9" t="s">
        <v>3</v>
      </c>
      <c r="AA64" s="20" t="s">
        <v>0</v>
      </c>
      <c r="AB64" s="9" t="s">
        <v>28</v>
      </c>
      <c r="AC64" s="10" t="s">
        <v>1</v>
      </c>
      <c r="AD64" s="10" t="s">
        <v>2</v>
      </c>
      <c r="AE64" s="9" t="s">
        <v>3</v>
      </c>
      <c r="AF64" s="20" t="s">
        <v>0</v>
      </c>
      <c r="AG64" s="9" t="s">
        <v>28</v>
      </c>
      <c r="AH64" s="10" t="s">
        <v>1</v>
      </c>
      <c r="AI64" s="10" t="s">
        <v>2</v>
      </c>
      <c r="AJ64" s="9" t="s">
        <v>3</v>
      </c>
      <c r="AK64" s="20" t="s">
        <v>0</v>
      </c>
      <c r="AL64" s="9" t="s">
        <v>28</v>
      </c>
      <c r="AM64" s="10" t="s">
        <v>1</v>
      </c>
      <c r="AN64" s="10" t="s">
        <v>2</v>
      </c>
      <c r="AO64" s="9" t="s">
        <v>3</v>
      </c>
      <c r="AP64" s="24" t="s">
        <v>9</v>
      </c>
      <c r="AR64" s="20" t="s">
        <v>0</v>
      </c>
      <c r="AS64" s="9" t="s">
        <v>28</v>
      </c>
      <c r="AT64" s="10" t="s">
        <v>1</v>
      </c>
      <c r="AU64" s="10" t="s">
        <v>2</v>
      </c>
      <c r="AV64" s="9" t="s">
        <v>3</v>
      </c>
      <c r="AW64" s="24" t="s">
        <v>9</v>
      </c>
    </row>
    <row r="65" spans="2:49" x14ac:dyDescent="0.25">
      <c r="B65" s="36" t="s">
        <v>4</v>
      </c>
      <c r="C65" s="2">
        <v>0</v>
      </c>
      <c r="D65" s="2">
        <v>36</v>
      </c>
      <c r="E65" s="2">
        <v>70</v>
      </c>
      <c r="F65" s="2">
        <f t="shared" ref="F65:F72" si="61">+D65-E65</f>
        <v>-34</v>
      </c>
      <c r="G65" s="36" t="s">
        <v>4</v>
      </c>
      <c r="H65" s="2">
        <v>8</v>
      </c>
      <c r="I65" s="2">
        <v>60</v>
      </c>
      <c r="J65" s="2">
        <v>58</v>
      </c>
      <c r="K65" s="2">
        <f t="shared" ref="K65:K72" si="62">+I65-J65</f>
        <v>2</v>
      </c>
      <c r="L65" s="36" t="s">
        <v>4</v>
      </c>
      <c r="M65" s="2">
        <v>8</v>
      </c>
      <c r="N65" s="2">
        <v>63</v>
      </c>
      <c r="O65" s="2">
        <v>57</v>
      </c>
      <c r="P65" s="2">
        <f t="shared" ref="P65:P72" si="63">+N65-O65</f>
        <v>6</v>
      </c>
      <c r="Q65" s="36" t="s">
        <v>4</v>
      </c>
      <c r="R65" s="2">
        <v>1</v>
      </c>
      <c r="S65" s="2">
        <v>48</v>
      </c>
      <c r="T65" s="2">
        <v>84</v>
      </c>
      <c r="U65" s="2">
        <f t="shared" ref="U65:U72" si="64">+S65-T65</f>
        <v>-36</v>
      </c>
      <c r="V65" s="36" t="s">
        <v>4</v>
      </c>
      <c r="W65" s="2">
        <v>9</v>
      </c>
      <c r="X65" s="2">
        <v>0</v>
      </c>
      <c r="Y65" s="2">
        <v>0</v>
      </c>
      <c r="Z65" s="2">
        <f t="shared" ref="Z65:Z72" si="65">+X65-Y65</f>
        <v>0</v>
      </c>
      <c r="AA65" s="36" t="s">
        <v>4</v>
      </c>
      <c r="AB65" s="2">
        <v>0</v>
      </c>
      <c r="AC65" s="2">
        <v>41</v>
      </c>
      <c r="AD65" s="2">
        <v>62</v>
      </c>
      <c r="AE65" s="2">
        <f t="shared" ref="AE65:AE72" si="66">+AC65-AD65</f>
        <v>-21</v>
      </c>
      <c r="AF65" s="36" t="s">
        <v>4</v>
      </c>
      <c r="AG65" s="2"/>
      <c r="AH65" s="2"/>
      <c r="AI65" s="2"/>
      <c r="AJ65" s="2">
        <f t="shared" ref="AJ65:AJ72" si="67">+AH65-AI65</f>
        <v>0</v>
      </c>
      <c r="AK65" s="36" t="s">
        <v>4</v>
      </c>
      <c r="AL65" s="2">
        <f t="shared" ref="AL65:AO71" si="68">+C65+H65+M65+R65+W65+AB65+AG65</f>
        <v>26</v>
      </c>
      <c r="AM65" s="2">
        <f t="shared" si="68"/>
        <v>248</v>
      </c>
      <c r="AN65" s="2">
        <f t="shared" si="68"/>
        <v>331</v>
      </c>
      <c r="AO65" s="2">
        <f t="shared" si="68"/>
        <v>-83</v>
      </c>
      <c r="AP65" s="19">
        <f>+AM65/AN65</f>
        <v>0.74924471299093653</v>
      </c>
      <c r="AQ65" s="18"/>
      <c r="AR65" s="63" t="str">
        <f>+AK67</f>
        <v>Coolum Beach</v>
      </c>
      <c r="AS65" s="2">
        <f t="shared" ref="AS65:AW65" si="69">+AL67</f>
        <v>41</v>
      </c>
      <c r="AT65" s="2">
        <f t="shared" si="69"/>
        <v>284</v>
      </c>
      <c r="AU65" s="2">
        <f t="shared" si="69"/>
        <v>250</v>
      </c>
      <c r="AV65" s="2">
        <f t="shared" si="69"/>
        <v>34</v>
      </c>
      <c r="AW65" s="45">
        <f t="shared" si="69"/>
        <v>1.1359999999999999</v>
      </c>
    </row>
    <row r="66" spans="2:49" x14ac:dyDescent="0.25">
      <c r="B66" s="38" t="s">
        <v>5</v>
      </c>
      <c r="C66" s="2">
        <v>9</v>
      </c>
      <c r="D66" s="2">
        <v>76</v>
      </c>
      <c r="E66" s="2">
        <v>46</v>
      </c>
      <c r="F66" s="2">
        <f t="shared" si="61"/>
        <v>30</v>
      </c>
      <c r="G66" s="38" t="s">
        <v>5</v>
      </c>
      <c r="H66" s="2">
        <v>1</v>
      </c>
      <c r="I66" s="2">
        <v>58</v>
      </c>
      <c r="J66" s="2">
        <v>60</v>
      </c>
      <c r="K66" s="2">
        <f t="shared" si="62"/>
        <v>-2</v>
      </c>
      <c r="L66" s="38" t="s">
        <v>5</v>
      </c>
      <c r="M66" s="2">
        <v>1.5</v>
      </c>
      <c r="N66" s="2">
        <v>57</v>
      </c>
      <c r="O66" s="2">
        <v>65</v>
      </c>
      <c r="P66" s="2">
        <f t="shared" si="63"/>
        <v>-8</v>
      </c>
      <c r="Q66" s="38" t="s">
        <v>5</v>
      </c>
      <c r="R66" s="2">
        <v>8</v>
      </c>
      <c r="S66" s="2">
        <v>57</v>
      </c>
      <c r="T66" s="2">
        <v>52</v>
      </c>
      <c r="U66" s="2">
        <f t="shared" si="64"/>
        <v>5</v>
      </c>
      <c r="V66" s="38" t="s">
        <v>5</v>
      </c>
      <c r="W66" s="2">
        <v>9</v>
      </c>
      <c r="X66" s="2">
        <v>73</v>
      </c>
      <c r="Y66" s="2">
        <v>38</v>
      </c>
      <c r="Z66" s="2">
        <f t="shared" si="65"/>
        <v>35</v>
      </c>
      <c r="AA66" s="38" t="s">
        <v>5</v>
      </c>
      <c r="AB66" s="2">
        <v>8</v>
      </c>
      <c r="AC66" s="2">
        <v>60</v>
      </c>
      <c r="AD66" s="2">
        <v>45</v>
      </c>
      <c r="AE66" s="2">
        <f t="shared" si="66"/>
        <v>15</v>
      </c>
      <c r="AF66" s="38" t="s">
        <v>5</v>
      </c>
      <c r="AG66" s="2"/>
      <c r="AH66" s="2"/>
      <c r="AI66" s="2"/>
      <c r="AJ66" s="2">
        <f t="shared" si="67"/>
        <v>0</v>
      </c>
      <c r="AK66" s="38" t="s">
        <v>5</v>
      </c>
      <c r="AL66" s="2">
        <f t="shared" si="68"/>
        <v>36.5</v>
      </c>
      <c r="AM66" s="2">
        <f t="shared" si="68"/>
        <v>381</v>
      </c>
      <c r="AN66" s="2">
        <f t="shared" si="68"/>
        <v>306</v>
      </c>
      <c r="AO66" s="2">
        <f t="shared" si="68"/>
        <v>75</v>
      </c>
      <c r="AP66" s="19">
        <f t="shared" ref="AP66:AP71" si="70">+AM66/AN66</f>
        <v>1.2450980392156863</v>
      </c>
      <c r="AQ66" s="18"/>
      <c r="AR66" s="63" t="str">
        <f>+AK66</f>
        <v>Club Maroochy</v>
      </c>
      <c r="AS66" s="2">
        <f t="shared" ref="AS66:AW66" si="71">+AL66</f>
        <v>36.5</v>
      </c>
      <c r="AT66" s="2">
        <f t="shared" si="71"/>
        <v>381</v>
      </c>
      <c r="AU66" s="2">
        <f t="shared" si="71"/>
        <v>306</v>
      </c>
      <c r="AV66" s="2">
        <f t="shared" si="71"/>
        <v>75</v>
      </c>
      <c r="AW66" s="45">
        <f t="shared" si="71"/>
        <v>1.2450980392156863</v>
      </c>
    </row>
    <row r="67" spans="2:49" x14ac:dyDescent="0.25">
      <c r="B67" s="37" t="s">
        <v>33</v>
      </c>
      <c r="C67" s="2">
        <v>9</v>
      </c>
      <c r="D67" s="2">
        <v>70</v>
      </c>
      <c r="E67" s="2">
        <v>36</v>
      </c>
      <c r="F67" s="2">
        <f t="shared" si="61"/>
        <v>34</v>
      </c>
      <c r="G67" s="37" t="s">
        <v>33</v>
      </c>
      <c r="H67" s="2">
        <v>8</v>
      </c>
      <c r="I67" s="2">
        <v>58</v>
      </c>
      <c r="J67" s="2">
        <v>47</v>
      </c>
      <c r="K67" s="2">
        <f t="shared" si="62"/>
        <v>11</v>
      </c>
      <c r="L67" s="37" t="s">
        <v>33</v>
      </c>
      <c r="M67" s="2">
        <v>9</v>
      </c>
      <c r="N67" s="2">
        <v>0</v>
      </c>
      <c r="O67" s="2">
        <v>0</v>
      </c>
      <c r="P67" s="2">
        <f t="shared" si="63"/>
        <v>0</v>
      </c>
      <c r="Q67" s="37" t="s">
        <v>33</v>
      </c>
      <c r="R67" s="2">
        <v>7.5</v>
      </c>
      <c r="S67" s="2">
        <v>67</v>
      </c>
      <c r="T67" s="2">
        <v>50</v>
      </c>
      <c r="U67" s="2">
        <f t="shared" si="64"/>
        <v>17</v>
      </c>
      <c r="V67" s="36" t="s">
        <v>33</v>
      </c>
      <c r="W67" s="2">
        <v>0</v>
      </c>
      <c r="X67" s="2">
        <v>38</v>
      </c>
      <c r="Y67" s="2">
        <v>73</v>
      </c>
      <c r="Z67" s="2">
        <f t="shared" si="65"/>
        <v>-35</v>
      </c>
      <c r="AA67" s="37" t="s">
        <v>33</v>
      </c>
      <c r="AB67" s="2">
        <v>7.5</v>
      </c>
      <c r="AC67" s="2">
        <v>51</v>
      </c>
      <c r="AD67" s="2">
        <v>44</v>
      </c>
      <c r="AE67" s="2">
        <f t="shared" si="66"/>
        <v>7</v>
      </c>
      <c r="AF67" s="37" t="s">
        <v>33</v>
      </c>
      <c r="AG67" s="2"/>
      <c r="AH67" s="2"/>
      <c r="AI67" s="2"/>
      <c r="AJ67" s="2">
        <f t="shared" si="67"/>
        <v>0</v>
      </c>
      <c r="AK67" s="37" t="s">
        <v>33</v>
      </c>
      <c r="AL67" s="2">
        <f t="shared" si="68"/>
        <v>41</v>
      </c>
      <c r="AM67" s="2">
        <f t="shared" si="68"/>
        <v>284</v>
      </c>
      <c r="AN67" s="2">
        <f t="shared" si="68"/>
        <v>250</v>
      </c>
      <c r="AO67" s="2">
        <f t="shared" si="68"/>
        <v>34</v>
      </c>
      <c r="AP67" s="19">
        <f t="shared" si="70"/>
        <v>1.1359999999999999</v>
      </c>
      <c r="AQ67" s="18"/>
      <c r="AR67" s="66" t="str">
        <f>+AK70</f>
        <v>Waves Caloundra</v>
      </c>
      <c r="AS67" s="44">
        <f t="shared" ref="AS67:AW67" si="72">+AL70</f>
        <v>36</v>
      </c>
      <c r="AT67" s="44">
        <f t="shared" si="72"/>
        <v>295</v>
      </c>
      <c r="AU67" s="44">
        <f t="shared" si="72"/>
        <v>258</v>
      </c>
      <c r="AV67" s="44">
        <f t="shared" si="72"/>
        <v>37</v>
      </c>
      <c r="AW67" s="46">
        <f t="shared" si="72"/>
        <v>1.1434108527131783</v>
      </c>
    </row>
    <row r="68" spans="2:49" x14ac:dyDescent="0.25">
      <c r="B68" s="38" t="s">
        <v>29</v>
      </c>
      <c r="C68" s="2">
        <v>0</v>
      </c>
      <c r="D68" s="2">
        <v>46</v>
      </c>
      <c r="E68" s="2">
        <v>76</v>
      </c>
      <c r="F68" s="2">
        <f t="shared" si="61"/>
        <v>-30</v>
      </c>
      <c r="G68" s="38" t="s">
        <v>29</v>
      </c>
      <c r="H68" s="2">
        <v>1</v>
      </c>
      <c r="I68" s="2">
        <v>53</v>
      </c>
      <c r="J68" s="2">
        <v>73</v>
      </c>
      <c r="K68" s="2">
        <f t="shared" si="62"/>
        <v>-20</v>
      </c>
      <c r="L68" s="38" t="s">
        <v>29</v>
      </c>
      <c r="M68" s="2">
        <v>8</v>
      </c>
      <c r="N68" s="2">
        <v>63</v>
      </c>
      <c r="O68" s="2">
        <v>57</v>
      </c>
      <c r="P68" s="2">
        <f t="shared" si="63"/>
        <v>6</v>
      </c>
      <c r="Q68" s="38" t="s">
        <v>29</v>
      </c>
      <c r="R68" s="2">
        <v>1.5</v>
      </c>
      <c r="S68" s="2">
        <v>50</v>
      </c>
      <c r="T68" s="2">
        <v>67</v>
      </c>
      <c r="U68" s="2">
        <f t="shared" si="64"/>
        <v>-17</v>
      </c>
      <c r="V68" s="38" t="s">
        <v>29</v>
      </c>
      <c r="W68" s="2">
        <v>8</v>
      </c>
      <c r="X68" s="2">
        <v>70</v>
      </c>
      <c r="Y68" s="2">
        <v>58</v>
      </c>
      <c r="Z68" s="2">
        <f t="shared" si="65"/>
        <v>12</v>
      </c>
      <c r="AA68" s="38" t="s">
        <v>29</v>
      </c>
      <c r="AB68" s="2">
        <v>9</v>
      </c>
      <c r="AC68" s="2">
        <v>0</v>
      </c>
      <c r="AD68" s="2">
        <v>0</v>
      </c>
      <c r="AE68" s="2">
        <f t="shared" si="66"/>
        <v>0</v>
      </c>
      <c r="AF68" s="38" t="s">
        <v>29</v>
      </c>
      <c r="AG68" s="2"/>
      <c r="AH68" s="2"/>
      <c r="AI68" s="2"/>
      <c r="AJ68" s="2">
        <f t="shared" si="67"/>
        <v>0</v>
      </c>
      <c r="AK68" s="38" t="s">
        <v>29</v>
      </c>
      <c r="AL68" s="2">
        <f t="shared" si="68"/>
        <v>27.5</v>
      </c>
      <c r="AM68" s="2">
        <f t="shared" si="68"/>
        <v>282</v>
      </c>
      <c r="AN68" s="2">
        <f t="shared" si="68"/>
        <v>331</v>
      </c>
      <c r="AO68" s="2">
        <f t="shared" si="68"/>
        <v>-49</v>
      </c>
      <c r="AP68" s="19">
        <f t="shared" si="70"/>
        <v>0.85196374622356497</v>
      </c>
      <c r="AQ68" s="18"/>
      <c r="AR68" s="66" t="str">
        <f>+AK71</f>
        <v>Yandina</v>
      </c>
      <c r="AS68" s="44">
        <f t="shared" ref="AS68:AW68" si="73">+AL71</f>
        <v>35</v>
      </c>
      <c r="AT68" s="44">
        <f t="shared" si="73"/>
        <v>314</v>
      </c>
      <c r="AU68" s="44">
        <f t="shared" si="73"/>
        <v>268</v>
      </c>
      <c r="AV68" s="44">
        <f t="shared" si="73"/>
        <v>46</v>
      </c>
      <c r="AW68" s="46">
        <f t="shared" si="73"/>
        <v>1.1716417910447761</v>
      </c>
    </row>
    <row r="69" spans="2:49" x14ac:dyDescent="0.25">
      <c r="B69" s="37" t="s">
        <v>39</v>
      </c>
      <c r="C69" s="14">
        <v>1</v>
      </c>
      <c r="D69" s="14">
        <v>49</v>
      </c>
      <c r="E69" s="14">
        <v>65</v>
      </c>
      <c r="F69" s="14">
        <f t="shared" si="61"/>
        <v>-16</v>
      </c>
      <c r="G69" s="37" t="s">
        <v>39</v>
      </c>
      <c r="H69" s="14">
        <v>1</v>
      </c>
      <c r="I69" s="14">
        <v>47</v>
      </c>
      <c r="J69" s="14">
        <v>58</v>
      </c>
      <c r="K69" s="14">
        <f t="shared" si="62"/>
        <v>-11</v>
      </c>
      <c r="L69" s="37" t="s">
        <v>39</v>
      </c>
      <c r="M69" s="14">
        <v>1</v>
      </c>
      <c r="N69" s="14">
        <v>57</v>
      </c>
      <c r="O69" s="14">
        <v>63</v>
      </c>
      <c r="P69" s="14">
        <f t="shared" si="63"/>
        <v>-6</v>
      </c>
      <c r="Q69" s="37" t="s">
        <v>39</v>
      </c>
      <c r="R69" s="14">
        <v>9</v>
      </c>
      <c r="S69" s="14">
        <v>0</v>
      </c>
      <c r="T69" s="14">
        <v>0</v>
      </c>
      <c r="U69" s="14">
        <f t="shared" si="64"/>
        <v>0</v>
      </c>
      <c r="V69" s="36" t="s">
        <v>39</v>
      </c>
      <c r="W69" s="14">
        <v>1</v>
      </c>
      <c r="X69" s="14">
        <v>58</v>
      </c>
      <c r="Y69" s="14">
        <v>70</v>
      </c>
      <c r="Z69" s="14">
        <f t="shared" si="65"/>
        <v>-12</v>
      </c>
      <c r="AA69" s="37" t="s">
        <v>39</v>
      </c>
      <c r="AB69" s="14">
        <v>1</v>
      </c>
      <c r="AC69" s="14">
        <v>45</v>
      </c>
      <c r="AD69" s="14">
        <v>60</v>
      </c>
      <c r="AE69" s="14">
        <f t="shared" si="66"/>
        <v>-15</v>
      </c>
      <c r="AF69" s="37" t="s">
        <v>39</v>
      </c>
      <c r="AG69" s="14"/>
      <c r="AH69" s="14"/>
      <c r="AI69" s="14"/>
      <c r="AJ69" s="14">
        <f t="shared" si="67"/>
        <v>0</v>
      </c>
      <c r="AK69" s="37" t="s">
        <v>39</v>
      </c>
      <c r="AL69" s="2">
        <f t="shared" si="68"/>
        <v>14</v>
      </c>
      <c r="AM69" s="2">
        <f t="shared" si="68"/>
        <v>256</v>
      </c>
      <c r="AN69" s="2">
        <f t="shared" si="68"/>
        <v>316</v>
      </c>
      <c r="AO69" s="2">
        <f t="shared" si="68"/>
        <v>-60</v>
      </c>
      <c r="AP69" s="25">
        <f t="shared" si="70"/>
        <v>0.810126582278481</v>
      </c>
      <c r="AQ69" s="26"/>
      <c r="AR69" s="64" t="str">
        <f>+AK68</f>
        <v>Headland Pacific</v>
      </c>
      <c r="AS69" s="14">
        <f t="shared" ref="AS69:AW69" si="74">+AL68</f>
        <v>27.5</v>
      </c>
      <c r="AT69" s="14">
        <f t="shared" si="74"/>
        <v>282</v>
      </c>
      <c r="AU69" s="14">
        <f t="shared" si="74"/>
        <v>331</v>
      </c>
      <c r="AV69" s="14">
        <f t="shared" si="74"/>
        <v>-49</v>
      </c>
      <c r="AW69" s="47">
        <f t="shared" si="74"/>
        <v>0.85196374622356497</v>
      </c>
    </row>
    <row r="70" spans="2:49" x14ac:dyDescent="0.25">
      <c r="B70" s="37" t="s">
        <v>34</v>
      </c>
      <c r="C70" s="14">
        <v>8</v>
      </c>
      <c r="D70" s="14">
        <v>65</v>
      </c>
      <c r="E70" s="14">
        <v>49</v>
      </c>
      <c r="F70" s="14">
        <f t="shared" si="61"/>
        <v>16</v>
      </c>
      <c r="G70" s="37" t="s">
        <v>34</v>
      </c>
      <c r="H70" s="14">
        <v>9</v>
      </c>
      <c r="I70" s="14">
        <v>0</v>
      </c>
      <c r="J70" s="14">
        <v>0</v>
      </c>
      <c r="K70" s="14">
        <f t="shared" si="62"/>
        <v>0</v>
      </c>
      <c r="L70" s="37" t="s">
        <v>34</v>
      </c>
      <c r="M70" s="14">
        <v>1</v>
      </c>
      <c r="N70" s="14">
        <v>57</v>
      </c>
      <c r="O70" s="14">
        <v>63</v>
      </c>
      <c r="P70" s="14">
        <f t="shared" si="63"/>
        <v>-6</v>
      </c>
      <c r="Q70" s="37" t="s">
        <v>34</v>
      </c>
      <c r="R70" s="14">
        <v>1</v>
      </c>
      <c r="S70" s="14">
        <v>52</v>
      </c>
      <c r="T70" s="14">
        <v>57</v>
      </c>
      <c r="U70" s="14">
        <f t="shared" si="64"/>
        <v>-5</v>
      </c>
      <c r="V70" s="36" t="s">
        <v>34</v>
      </c>
      <c r="W70" s="14">
        <v>8</v>
      </c>
      <c r="X70" s="14">
        <v>59</v>
      </c>
      <c r="Y70" s="14">
        <v>48</v>
      </c>
      <c r="Z70" s="14">
        <f t="shared" si="65"/>
        <v>11</v>
      </c>
      <c r="AA70" s="37" t="s">
        <v>34</v>
      </c>
      <c r="AB70" s="14">
        <v>9</v>
      </c>
      <c r="AC70" s="14">
        <v>62</v>
      </c>
      <c r="AD70" s="14">
        <v>41</v>
      </c>
      <c r="AE70" s="14">
        <f t="shared" si="66"/>
        <v>21</v>
      </c>
      <c r="AF70" s="37" t="s">
        <v>34</v>
      </c>
      <c r="AG70" s="14"/>
      <c r="AH70" s="14"/>
      <c r="AI70" s="14"/>
      <c r="AJ70" s="14">
        <f t="shared" si="67"/>
        <v>0</v>
      </c>
      <c r="AK70" s="37" t="s">
        <v>34</v>
      </c>
      <c r="AL70" s="2">
        <f t="shared" si="68"/>
        <v>36</v>
      </c>
      <c r="AM70" s="2">
        <f t="shared" si="68"/>
        <v>295</v>
      </c>
      <c r="AN70" s="2">
        <f t="shared" si="68"/>
        <v>258</v>
      </c>
      <c r="AO70" s="2">
        <f t="shared" si="68"/>
        <v>37</v>
      </c>
      <c r="AP70" s="25">
        <f t="shared" si="70"/>
        <v>1.1434108527131783</v>
      </c>
      <c r="AQ70" s="26"/>
      <c r="AR70" s="64" t="str">
        <f>+AK65</f>
        <v>Club Kawana</v>
      </c>
      <c r="AS70" s="14">
        <f t="shared" ref="AS70:AW70" si="75">+AL65</f>
        <v>26</v>
      </c>
      <c r="AT70" s="14">
        <f t="shared" si="75"/>
        <v>248</v>
      </c>
      <c r="AU70" s="14">
        <f t="shared" si="75"/>
        <v>331</v>
      </c>
      <c r="AV70" s="14">
        <f t="shared" si="75"/>
        <v>-83</v>
      </c>
      <c r="AW70" s="47">
        <f t="shared" si="75"/>
        <v>0.74924471299093653</v>
      </c>
    </row>
    <row r="71" spans="2:49" x14ac:dyDescent="0.25">
      <c r="B71" s="36" t="s">
        <v>26</v>
      </c>
      <c r="C71" s="2">
        <v>9</v>
      </c>
      <c r="D71" s="2">
        <v>0</v>
      </c>
      <c r="E71" s="2">
        <v>0</v>
      </c>
      <c r="F71" s="2">
        <f t="shared" si="61"/>
        <v>0</v>
      </c>
      <c r="G71" s="36" t="s">
        <v>26</v>
      </c>
      <c r="H71" s="2">
        <v>8</v>
      </c>
      <c r="I71" s="2">
        <v>73</v>
      </c>
      <c r="J71" s="2">
        <v>53</v>
      </c>
      <c r="K71" s="2">
        <f t="shared" si="62"/>
        <v>20</v>
      </c>
      <c r="L71" s="36" t="s">
        <v>26</v>
      </c>
      <c r="M71" s="2">
        <v>7.5</v>
      </c>
      <c r="N71" s="2">
        <v>65</v>
      </c>
      <c r="O71" s="2">
        <v>57</v>
      </c>
      <c r="P71" s="2">
        <f t="shared" si="63"/>
        <v>8</v>
      </c>
      <c r="Q71" s="36" t="s">
        <v>26</v>
      </c>
      <c r="R71" s="2">
        <v>8</v>
      </c>
      <c r="S71" s="2">
        <v>84</v>
      </c>
      <c r="T71" s="2">
        <v>48</v>
      </c>
      <c r="U71" s="2">
        <f t="shared" si="64"/>
        <v>36</v>
      </c>
      <c r="V71" s="36" t="s">
        <v>26</v>
      </c>
      <c r="W71" s="2">
        <v>1</v>
      </c>
      <c r="X71" s="2">
        <v>48</v>
      </c>
      <c r="Y71" s="2">
        <v>59</v>
      </c>
      <c r="Z71" s="2">
        <f t="shared" si="65"/>
        <v>-11</v>
      </c>
      <c r="AA71" s="36" t="s">
        <v>26</v>
      </c>
      <c r="AB71" s="2">
        <v>1.5</v>
      </c>
      <c r="AC71" s="2">
        <v>44</v>
      </c>
      <c r="AD71" s="2">
        <v>51</v>
      </c>
      <c r="AE71" s="2">
        <f t="shared" si="66"/>
        <v>-7</v>
      </c>
      <c r="AF71" s="36" t="s">
        <v>26</v>
      </c>
      <c r="AG71" s="2"/>
      <c r="AH71" s="2"/>
      <c r="AI71" s="2"/>
      <c r="AJ71" s="2">
        <f t="shared" si="67"/>
        <v>0</v>
      </c>
      <c r="AK71" s="36" t="s">
        <v>26</v>
      </c>
      <c r="AL71" s="2">
        <f t="shared" si="68"/>
        <v>35</v>
      </c>
      <c r="AM71" s="2">
        <f t="shared" si="68"/>
        <v>314</v>
      </c>
      <c r="AN71" s="2">
        <f t="shared" si="68"/>
        <v>268</v>
      </c>
      <c r="AO71" s="2">
        <f t="shared" si="68"/>
        <v>46</v>
      </c>
      <c r="AP71" s="19">
        <f t="shared" si="70"/>
        <v>1.1716417910447761</v>
      </c>
      <c r="AQ71" s="18"/>
      <c r="AR71" s="66" t="str">
        <f>+AK69</f>
        <v>Tewantin Noosa</v>
      </c>
      <c r="AS71" s="44">
        <f t="shared" ref="AS71:AW71" si="76">+AL69</f>
        <v>14</v>
      </c>
      <c r="AT71" s="44">
        <f t="shared" si="76"/>
        <v>256</v>
      </c>
      <c r="AU71" s="44">
        <f t="shared" si="76"/>
        <v>316</v>
      </c>
      <c r="AV71" s="44">
        <f t="shared" si="76"/>
        <v>-60</v>
      </c>
      <c r="AW71" s="46">
        <f t="shared" si="76"/>
        <v>0.810126582278481</v>
      </c>
    </row>
    <row r="72" spans="2:49" x14ac:dyDescent="0.25">
      <c r="B72" s="37"/>
      <c r="C72" s="2"/>
      <c r="D72" s="2"/>
      <c r="E72" s="2"/>
      <c r="F72" s="2">
        <f t="shared" si="61"/>
        <v>0</v>
      </c>
      <c r="G72" s="37"/>
      <c r="H72" s="2"/>
      <c r="I72" s="2"/>
      <c r="J72" s="2"/>
      <c r="K72" s="2">
        <f t="shared" si="62"/>
        <v>0</v>
      </c>
      <c r="L72" s="37"/>
      <c r="M72" s="2"/>
      <c r="N72" s="2"/>
      <c r="O72" s="2"/>
      <c r="P72" s="2">
        <f t="shared" si="63"/>
        <v>0</v>
      </c>
      <c r="Q72" s="37"/>
      <c r="R72" s="2"/>
      <c r="S72" s="2"/>
      <c r="T72" s="2"/>
      <c r="U72" s="2">
        <f t="shared" si="64"/>
        <v>0</v>
      </c>
      <c r="V72" s="36"/>
      <c r="W72" s="2"/>
      <c r="X72" s="2"/>
      <c r="Y72" s="2"/>
      <c r="Z72" s="2">
        <f t="shared" si="65"/>
        <v>0</v>
      </c>
      <c r="AA72" s="37"/>
      <c r="AB72" s="2"/>
      <c r="AC72" s="2"/>
      <c r="AD72" s="2"/>
      <c r="AE72" s="2">
        <f t="shared" si="66"/>
        <v>0</v>
      </c>
      <c r="AF72" s="37"/>
      <c r="AG72" s="2"/>
      <c r="AH72" s="2"/>
      <c r="AI72" s="2"/>
      <c r="AJ72" s="2">
        <f t="shared" si="67"/>
        <v>0</v>
      </c>
      <c r="AK72" s="37"/>
      <c r="AL72" s="2"/>
      <c r="AM72" s="2"/>
      <c r="AN72" s="2"/>
      <c r="AO72" s="2"/>
      <c r="AP72" s="2"/>
      <c r="AQ72" s="18"/>
      <c r="AR72" s="37"/>
      <c r="AS72" s="2"/>
      <c r="AT72" s="2"/>
      <c r="AU72" s="2"/>
      <c r="AV72" s="2"/>
      <c r="AW72" s="2"/>
    </row>
    <row r="73" spans="2:49" x14ac:dyDescent="0.25">
      <c r="C73" s="2"/>
      <c r="D73" s="2"/>
      <c r="E73" s="2"/>
      <c r="F73" s="2">
        <f>SUM(F65:F72)</f>
        <v>0</v>
      </c>
      <c r="H73" s="2">
        <f>SUM(H65:H72)</f>
        <v>36</v>
      </c>
      <c r="I73" s="2">
        <f>SUM(I65:I72)</f>
        <v>349</v>
      </c>
      <c r="J73" s="2">
        <f>SUM(J65:J72)</f>
        <v>349</v>
      </c>
      <c r="K73" s="2">
        <f>SUM(K65:K72)</f>
        <v>0</v>
      </c>
      <c r="M73" s="2">
        <f>SUM(M65:M72)</f>
        <v>36</v>
      </c>
      <c r="N73" s="2">
        <f>SUM(N65:N72)</f>
        <v>362</v>
      </c>
      <c r="O73" s="2">
        <f>SUM(O65:O72)</f>
        <v>362</v>
      </c>
      <c r="P73" s="2">
        <f>SUM(P65:P72)</f>
        <v>0</v>
      </c>
      <c r="R73" s="2">
        <f>SUM(R65:R72)</f>
        <v>36</v>
      </c>
      <c r="S73" s="2">
        <f>SUM(S65:S72)</f>
        <v>358</v>
      </c>
      <c r="T73" s="2">
        <f>SUM(T65:T72)</f>
        <v>358</v>
      </c>
      <c r="U73" s="2">
        <f>SUM(U65:U72)</f>
        <v>0</v>
      </c>
      <c r="W73" s="2">
        <f>SUM(W65:W72)</f>
        <v>36</v>
      </c>
      <c r="X73" s="2">
        <f>SUM(X65:X72)</f>
        <v>346</v>
      </c>
      <c r="Y73" s="2">
        <f>SUM(Y65:Y72)</f>
        <v>346</v>
      </c>
      <c r="Z73" s="2">
        <f>SUM(Z65:Z72)</f>
        <v>0</v>
      </c>
      <c r="AB73" s="2">
        <f>SUM(AB65:AB72)</f>
        <v>36</v>
      </c>
      <c r="AC73" s="2">
        <f>SUM(AC65:AC72)</f>
        <v>303</v>
      </c>
      <c r="AD73" s="2">
        <f>SUM(AD65:AD72)</f>
        <v>303</v>
      </c>
      <c r="AE73" s="2">
        <f>SUM(AE65:AE72)</f>
        <v>0</v>
      </c>
      <c r="AG73" s="2">
        <f>SUM(AG65:AG72)</f>
        <v>0</v>
      </c>
      <c r="AH73" s="2">
        <f>SUM(AH65:AH72)</f>
        <v>0</v>
      </c>
      <c r="AI73" s="2">
        <f>SUM(AI65:AI72)</f>
        <v>0</v>
      </c>
      <c r="AJ73" s="2">
        <f>SUM(AJ65:AJ72)</f>
        <v>0</v>
      </c>
      <c r="AL73" s="2">
        <f>SUM(AL65:AL72)</f>
        <v>216</v>
      </c>
      <c r="AM73" s="2">
        <f>SUM(AM65:AM72)</f>
        <v>2060</v>
      </c>
      <c r="AN73" s="2">
        <f>SUM(AN65:AN72)</f>
        <v>2060</v>
      </c>
      <c r="AO73" s="2">
        <f>SUM(AO65:AO72)</f>
        <v>0</v>
      </c>
      <c r="AR73" s="23"/>
      <c r="AS73" s="2">
        <f>SUM(AS65:AS72)</f>
        <v>216</v>
      </c>
      <c r="AT73" s="2">
        <f>SUM(AT65:AT72)</f>
        <v>2060</v>
      </c>
      <c r="AU73" s="2">
        <f>SUM(AU65:AU72)</f>
        <v>2060</v>
      </c>
      <c r="AV73" s="2">
        <f>SUM(AV65:AV72)</f>
        <v>0</v>
      </c>
    </row>
    <row r="74" spans="2:49" x14ac:dyDescent="0.25">
      <c r="C74" s="4">
        <v>36</v>
      </c>
      <c r="D74" s="4"/>
      <c r="E74" s="4"/>
      <c r="F74" s="4"/>
      <c r="H74" s="4">
        <v>36</v>
      </c>
      <c r="I74" s="4"/>
      <c r="J74" s="4"/>
      <c r="K74" s="4"/>
      <c r="M74" s="4">
        <v>36</v>
      </c>
      <c r="N74" s="4"/>
      <c r="O74" s="4"/>
      <c r="P74" s="4"/>
      <c r="R74" s="4">
        <v>36</v>
      </c>
      <c r="S74" s="4"/>
      <c r="T74" s="4"/>
      <c r="U74" s="4"/>
      <c r="W74" s="27">
        <v>36</v>
      </c>
      <c r="X74" s="27"/>
      <c r="Y74" s="27"/>
      <c r="Z74" s="4"/>
      <c r="AB74" s="4">
        <v>36</v>
      </c>
      <c r="AC74" s="4"/>
      <c r="AD74" s="4"/>
      <c r="AE74" s="4"/>
      <c r="AG74" s="4">
        <v>36</v>
      </c>
      <c r="AH74" s="4"/>
      <c r="AI74" s="4"/>
      <c r="AJ74" s="4"/>
      <c r="AL74" s="4">
        <f>7*36</f>
        <v>252</v>
      </c>
      <c r="AM74" s="4"/>
      <c r="AN74" s="4"/>
      <c r="AO74" s="4"/>
      <c r="AR74" s="23"/>
      <c r="AS74" s="4">
        <f>7*36</f>
        <v>252</v>
      </c>
      <c r="AT74" s="4"/>
      <c r="AU74" s="4"/>
      <c r="AV74" s="4"/>
    </row>
    <row r="75" spans="2:49" x14ac:dyDescent="0.25">
      <c r="C75" s="4"/>
      <c r="D75" s="4"/>
      <c r="E75" s="4"/>
      <c r="F75" s="4"/>
      <c r="H75" s="4"/>
      <c r="I75" s="4"/>
      <c r="J75" s="4"/>
      <c r="K75" s="4"/>
      <c r="M75" s="4"/>
      <c r="N75" s="4"/>
      <c r="O75" s="4"/>
      <c r="P75" s="4"/>
      <c r="R75" s="4"/>
      <c r="S75" s="4"/>
      <c r="T75" s="4"/>
      <c r="U75" s="4"/>
      <c r="W75" s="27"/>
      <c r="X75" s="27"/>
      <c r="Y75" s="27"/>
      <c r="Z75" s="4"/>
      <c r="AB75" s="4"/>
      <c r="AC75" s="4"/>
      <c r="AD75" s="4"/>
      <c r="AE75" s="4"/>
      <c r="AG75" s="4"/>
      <c r="AH75" s="4"/>
      <c r="AI75" s="4"/>
      <c r="AJ75" s="4"/>
      <c r="AL75" s="4"/>
      <c r="AM75" s="4"/>
      <c r="AN75" s="4"/>
      <c r="AO75" s="4"/>
    </row>
    <row r="76" spans="2:49" x14ac:dyDescent="0.25">
      <c r="C76" s="4"/>
      <c r="D76" s="4"/>
      <c r="E76" s="4"/>
      <c r="F76" s="4"/>
      <c r="H76" s="4"/>
      <c r="I76" s="4"/>
      <c r="J76" s="4"/>
      <c r="K76" s="4"/>
      <c r="M76" s="4"/>
      <c r="N76" s="4"/>
      <c r="O76" s="4"/>
      <c r="P76" s="4"/>
      <c r="R76" s="4"/>
      <c r="S76" s="4"/>
      <c r="T76" s="4"/>
      <c r="U76" s="4"/>
      <c r="W76" s="27"/>
      <c r="X76" s="27"/>
      <c r="Y76" s="27"/>
      <c r="Z76" s="4"/>
      <c r="AB76" s="4"/>
      <c r="AC76" s="4"/>
      <c r="AD76" s="4"/>
      <c r="AE76" s="4"/>
      <c r="AG76" s="4"/>
      <c r="AH76" s="4"/>
      <c r="AI76" s="4"/>
      <c r="AJ76" s="4"/>
      <c r="AL76" s="4"/>
      <c r="AM76" s="4"/>
      <c r="AN76" s="4"/>
      <c r="AO76" s="4"/>
    </row>
    <row r="77" spans="2:49" ht="16.5" thickBot="1" x14ac:dyDescent="0.3">
      <c r="C77" s="4"/>
      <c r="D77" s="4"/>
      <c r="E77" s="4"/>
      <c r="F77" s="4"/>
      <c r="H77" s="4"/>
      <c r="I77" s="4"/>
      <c r="J77" s="4"/>
      <c r="K77" s="4"/>
      <c r="M77" s="4"/>
      <c r="N77" s="4"/>
      <c r="O77" s="4"/>
      <c r="P77" s="4"/>
      <c r="R77" s="4"/>
      <c r="S77" s="4"/>
      <c r="T77" s="4"/>
      <c r="U77" s="4"/>
      <c r="W77" s="27"/>
      <c r="X77" s="27"/>
      <c r="Y77" s="27"/>
      <c r="Z77" s="4"/>
      <c r="AB77" s="4"/>
      <c r="AC77" s="4"/>
      <c r="AD77" s="4"/>
      <c r="AE77" s="4"/>
      <c r="AG77" s="4"/>
      <c r="AH77" s="4"/>
      <c r="AI77" s="4"/>
      <c r="AJ77" s="4"/>
      <c r="AL77" s="4"/>
      <c r="AM77" s="4"/>
      <c r="AN77" s="4"/>
      <c r="AO77" s="4"/>
    </row>
    <row r="78" spans="2:49" ht="16.5" thickBot="1" x14ac:dyDescent="0.3">
      <c r="B78" s="8" t="s">
        <v>24</v>
      </c>
      <c r="D78" s="11" t="s">
        <v>15</v>
      </c>
      <c r="E78" s="12"/>
      <c r="G78" s="8" t="s">
        <v>24</v>
      </c>
      <c r="I78" s="11" t="s">
        <v>16</v>
      </c>
      <c r="J78" s="12"/>
      <c r="L78" s="8" t="s">
        <v>24</v>
      </c>
      <c r="N78" s="11" t="s">
        <v>17</v>
      </c>
      <c r="O78" s="12"/>
      <c r="Q78" s="8" t="s">
        <v>24</v>
      </c>
      <c r="S78" s="11" t="s">
        <v>10</v>
      </c>
      <c r="T78" s="12"/>
      <c r="V78" s="8" t="s">
        <v>24</v>
      </c>
      <c r="X78" s="11" t="s">
        <v>18</v>
      </c>
      <c r="Y78" s="12"/>
      <c r="AA78" s="8" t="s">
        <v>24</v>
      </c>
      <c r="AC78" s="11" t="s">
        <v>19</v>
      </c>
      <c r="AD78" s="12"/>
      <c r="AF78" s="8" t="s">
        <v>24</v>
      </c>
      <c r="AH78" s="11" t="s">
        <v>20</v>
      </c>
      <c r="AI78" s="12"/>
      <c r="AK78" s="8" t="s">
        <v>24</v>
      </c>
      <c r="AM78" s="11" t="s">
        <v>30</v>
      </c>
      <c r="AN78" s="12"/>
      <c r="AR78" s="8" t="s">
        <v>24</v>
      </c>
      <c r="AS78" s="1"/>
      <c r="AT78" s="55" t="s">
        <v>31</v>
      </c>
      <c r="AU78" s="56"/>
      <c r="AV78" s="57"/>
    </row>
    <row r="79" spans="2:49" x14ac:dyDescent="0.25">
      <c r="B79" s="20" t="s">
        <v>0</v>
      </c>
      <c r="C79" s="9" t="s">
        <v>28</v>
      </c>
      <c r="D79" s="10" t="s">
        <v>1</v>
      </c>
      <c r="E79" s="10" t="s">
        <v>2</v>
      </c>
      <c r="F79" s="9" t="s">
        <v>3</v>
      </c>
      <c r="G79" s="20" t="s">
        <v>0</v>
      </c>
      <c r="H79" s="9" t="s">
        <v>28</v>
      </c>
      <c r="I79" s="10" t="s">
        <v>1</v>
      </c>
      <c r="J79" s="10" t="s">
        <v>2</v>
      </c>
      <c r="K79" s="9" t="s">
        <v>3</v>
      </c>
      <c r="L79" s="20" t="s">
        <v>0</v>
      </c>
      <c r="M79" s="9" t="s">
        <v>28</v>
      </c>
      <c r="N79" s="10" t="s">
        <v>1</v>
      </c>
      <c r="O79" s="10" t="s">
        <v>2</v>
      </c>
      <c r="P79" s="9" t="s">
        <v>3</v>
      </c>
      <c r="Q79" s="20" t="s">
        <v>0</v>
      </c>
      <c r="R79" s="9" t="s">
        <v>28</v>
      </c>
      <c r="S79" s="10" t="s">
        <v>1</v>
      </c>
      <c r="T79" s="10" t="s">
        <v>2</v>
      </c>
      <c r="U79" s="9" t="s">
        <v>3</v>
      </c>
      <c r="V79" s="20" t="s">
        <v>0</v>
      </c>
      <c r="W79" s="9" t="s">
        <v>28</v>
      </c>
      <c r="X79" s="10" t="s">
        <v>1</v>
      </c>
      <c r="Y79" s="10" t="s">
        <v>2</v>
      </c>
      <c r="Z79" s="9" t="s">
        <v>3</v>
      </c>
      <c r="AA79" s="20" t="s">
        <v>0</v>
      </c>
      <c r="AB79" s="9" t="s">
        <v>28</v>
      </c>
      <c r="AC79" s="10" t="s">
        <v>1</v>
      </c>
      <c r="AD79" s="10" t="s">
        <v>2</v>
      </c>
      <c r="AE79" s="9" t="s">
        <v>3</v>
      </c>
      <c r="AF79" s="20" t="s">
        <v>0</v>
      </c>
      <c r="AG79" s="9" t="s">
        <v>28</v>
      </c>
      <c r="AH79" s="10" t="s">
        <v>1</v>
      </c>
      <c r="AI79" s="10" t="s">
        <v>2</v>
      </c>
      <c r="AJ79" s="9" t="s">
        <v>3</v>
      </c>
      <c r="AK79" s="20" t="s">
        <v>0</v>
      </c>
      <c r="AL79" s="9" t="s">
        <v>28</v>
      </c>
      <c r="AM79" s="10" t="s">
        <v>1</v>
      </c>
      <c r="AN79" s="10" t="s">
        <v>2</v>
      </c>
      <c r="AO79" s="9" t="s">
        <v>3</v>
      </c>
      <c r="AP79" s="24" t="s">
        <v>9</v>
      </c>
      <c r="AR79" s="20" t="s">
        <v>0</v>
      </c>
      <c r="AS79" s="20" t="s">
        <v>0</v>
      </c>
      <c r="AT79" s="20" t="s">
        <v>0</v>
      </c>
      <c r="AU79" s="20" t="s">
        <v>0</v>
      </c>
      <c r="AV79" s="20" t="s">
        <v>0</v>
      </c>
      <c r="AW79" s="20" t="s">
        <v>0</v>
      </c>
    </row>
    <row r="80" spans="2:49" x14ac:dyDescent="0.25">
      <c r="B80" s="21" t="s">
        <v>7</v>
      </c>
      <c r="C80" s="2">
        <v>0</v>
      </c>
      <c r="D80" s="2">
        <v>25</v>
      </c>
      <c r="E80" s="2">
        <v>57</v>
      </c>
      <c r="F80" s="2">
        <f t="shared" ref="F80:F87" si="77">+D80-E80</f>
        <v>-32</v>
      </c>
      <c r="G80" s="21" t="s">
        <v>7</v>
      </c>
      <c r="H80" s="2">
        <v>0</v>
      </c>
      <c r="I80" s="2">
        <v>34</v>
      </c>
      <c r="J80" s="2">
        <v>46</v>
      </c>
      <c r="K80" s="2">
        <f t="shared" ref="K80:K87" si="78">+I80-J80</f>
        <v>-12</v>
      </c>
      <c r="L80" s="21" t="s">
        <v>7</v>
      </c>
      <c r="M80" s="2">
        <v>0</v>
      </c>
      <c r="N80" s="2">
        <v>35</v>
      </c>
      <c r="O80" s="2">
        <v>50</v>
      </c>
      <c r="P80" s="2">
        <f t="shared" ref="P80:P87" si="79">+N80-O80</f>
        <v>-15</v>
      </c>
      <c r="Q80" s="21" t="s">
        <v>7</v>
      </c>
      <c r="R80" s="2">
        <v>1</v>
      </c>
      <c r="S80" s="2">
        <v>44</v>
      </c>
      <c r="T80" s="2">
        <v>53</v>
      </c>
      <c r="U80" s="2">
        <f t="shared" ref="U80:U87" si="80">+S80-T80</f>
        <v>-9</v>
      </c>
      <c r="V80" s="21" t="s">
        <v>7</v>
      </c>
      <c r="W80" s="2">
        <v>8</v>
      </c>
      <c r="X80" s="2">
        <v>55</v>
      </c>
      <c r="Y80" s="2">
        <v>24</v>
      </c>
      <c r="Z80" s="2">
        <f t="shared" ref="Z80:Z87" si="81">+X80-Y80</f>
        <v>31</v>
      </c>
      <c r="AA80" s="21" t="s">
        <v>7</v>
      </c>
      <c r="AB80" s="2">
        <v>0</v>
      </c>
      <c r="AC80" s="2">
        <v>35</v>
      </c>
      <c r="AD80" s="2">
        <v>42</v>
      </c>
      <c r="AE80" s="2">
        <f t="shared" ref="AE80:AE87" si="82">+AC80-AD80</f>
        <v>-7</v>
      </c>
      <c r="AF80" s="21" t="s">
        <v>7</v>
      </c>
      <c r="AG80" s="2"/>
      <c r="AH80" s="2"/>
      <c r="AI80" s="2"/>
      <c r="AJ80" s="2">
        <f t="shared" ref="AJ80:AJ87" si="83">+AH80-AI80</f>
        <v>0</v>
      </c>
      <c r="AK80" s="21" t="s">
        <v>7</v>
      </c>
      <c r="AL80" s="2">
        <f t="shared" ref="AL80:AO87" si="84">+C80+H80+M80+R80+W80+AB80+AG80</f>
        <v>9</v>
      </c>
      <c r="AM80" s="2">
        <f t="shared" si="84"/>
        <v>228</v>
      </c>
      <c r="AN80" s="2">
        <f t="shared" si="84"/>
        <v>272</v>
      </c>
      <c r="AO80" s="2">
        <f t="shared" si="84"/>
        <v>-44</v>
      </c>
      <c r="AP80" s="48">
        <f>+AM80/AN80</f>
        <v>0.83823529411764708</v>
      </c>
      <c r="AQ80" s="18"/>
      <c r="AR80" s="51" t="str">
        <f>+AK81</f>
        <v>Club Kawana</v>
      </c>
      <c r="AS80" s="20">
        <f t="shared" ref="AS80:AW80" si="85">+AL81</f>
        <v>44</v>
      </c>
      <c r="AT80" s="20">
        <f t="shared" si="85"/>
        <v>261</v>
      </c>
      <c r="AU80" s="20">
        <f t="shared" si="85"/>
        <v>206</v>
      </c>
      <c r="AV80" s="20">
        <f t="shared" si="85"/>
        <v>55</v>
      </c>
      <c r="AW80" s="42">
        <f t="shared" si="85"/>
        <v>1.266990291262136</v>
      </c>
    </row>
    <row r="81" spans="2:49" x14ac:dyDescent="0.25">
      <c r="B81" s="21" t="s">
        <v>4</v>
      </c>
      <c r="C81" s="2">
        <v>8</v>
      </c>
      <c r="D81" s="2">
        <v>52</v>
      </c>
      <c r="E81" s="2">
        <v>26</v>
      </c>
      <c r="F81" s="2">
        <f t="shared" si="77"/>
        <v>26</v>
      </c>
      <c r="G81" s="21" t="s">
        <v>4</v>
      </c>
      <c r="H81" s="2">
        <v>7</v>
      </c>
      <c r="I81" s="2">
        <v>40</v>
      </c>
      <c r="J81" s="2">
        <v>37</v>
      </c>
      <c r="K81" s="2">
        <f t="shared" si="78"/>
        <v>3</v>
      </c>
      <c r="L81" s="21" t="s">
        <v>4</v>
      </c>
      <c r="M81" s="2">
        <v>8</v>
      </c>
      <c r="N81" s="2">
        <v>50</v>
      </c>
      <c r="O81" s="2">
        <v>35</v>
      </c>
      <c r="P81" s="2">
        <f t="shared" si="79"/>
        <v>15</v>
      </c>
      <c r="Q81" s="21" t="s">
        <v>4</v>
      </c>
      <c r="R81" s="2">
        <v>7</v>
      </c>
      <c r="S81" s="2">
        <v>34</v>
      </c>
      <c r="T81" s="2">
        <v>33</v>
      </c>
      <c r="U81" s="2">
        <f t="shared" si="80"/>
        <v>1</v>
      </c>
      <c r="V81" s="21" t="s">
        <v>4</v>
      </c>
      <c r="W81" s="2">
        <v>7</v>
      </c>
      <c r="X81" s="2">
        <v>43</v>
      </c>
      <c r="Y81" s="2">
        <v>41</v>
      </c>
      <c r="Z81" s="2">
        <f t="shared" si="81"/>
        <v>2</v>
      </c>
      <c r="AA81" s="21" t="s">
        <v>4</v>
      </c>
      <c r="AB81" s="2">
        <v>7</v>
      </c>
      <c r="AC81" s="2">
        <v>42</v>
      </c>
      <c r="AD81" s="2">
        <v>34</v>
      </c>
      <c r="AE81" s="2">
        <f t="shared" si="82"/>
        <v>8</v>
      </c>
      <c r="AF81" s="21" t="s">
        <v>4</v>
      </c>
      <c r="AG81" s="2"/>
      <c r="AH81" s="2"/>
      <c r="AI81" s="2"/>
      <c r="AJ81" s="2">
        <f t="shared" si="83"/>
        <v>0</v>
      </c>
      <c r="AK81" s="21" t="s">
        <v>4</v>
      </c>
      <c r="AL81" s="2">
        <f t="shared" si="84"/>
        <v>44</v>
      </c>
      <c r="AM81" s="2">
        <f t="shared" si="84"/>
        <v>261</v>
      </c>
      <c r="AN81" s="2">
        <f t="shared" si="84"/>
        <v>206</v>
      </c>
      <c r="AO81" s="2">
        <f t="shared" si="84"/>
        <v>55</v>
      </c>
      <c r="AP81" s="19">
        <f t="shared" ref="AP81:AP87" si="86">+AM81/AN81</f>
        <v>1.266990291262136</v>
      </c>
      <c r="AQ81" s="18"/>
      <c r="AR81" s="51" t="str">
        <f>+AK85</f>
        <v>Pelican Waters</v>
      </c>
      <c r="AS81" s="20">
        <f t="shared" ref="AS81:AW81" si="87">+AL85</f>
        <v>32</v>
      </c>
      <c r="AT81" s="20">
        <f t="shared" si="87"/>
        <v>273</v>
      </c>
      <c r="AU81" s="20">
        <f t="shared" si="87"/>
        <v>229</v>
      </c>
      <c r="AV81" s="20">
        <f t="shared" si="87"/>
        <v>44</v>
      </c>
      <c r="AW81" s="42">
        <f t="shared" si="87"/>
        <v>1.1921397379912664</v>
      </c>
    </row>
    <row r="82" spans="2:49" x14ac:dyDescent="0.25">
      <c r="B82" s="21" t="s">
        <v>5</v>
      </c>
      <c r="C82" s="2">
        <v>4</v>
      </c>
      <c r="D82" s="2">
        <v>34</v>
      </c>
      <c r="E82" s="2">
        <v>34</v>
      </c>
      <c r="F82" s="2">
        <f t="shared" si="77"/>
        <v>0</v>
      </c>
      <c r="G82" s="21" t="s">
        <v>5</v>
      </c>
      <c r="H82" s="2">
        <v>0</v>
      </c>
      <c r="I82" s="2">
        <v>31</v>
      </c>
      <c r="J82" s="2">
        <v>37</v>
      </c>
      <c r="K82" s="2">
        <f t="shared" si="78"/>
        <v>-6</v>
      </c>
      <c r="L82" s="21" t="s">
        <v>5</v>
      </c>
      <c r="M82" s="2">
        <v>0</v>
      </c>
      <c r="N82" s="2">
        <v>27</v>
      </c>
      <c r="O82" s="2">
        <v>49</v>
      </c>
      <c r="P82" s="2">
        <f t="shared" si="79"/>
        <v>-22</v>
      </c>
      <c r="Q82" s="21" t="s">
        <v>5</v>
      </c>
      <c r="R82" s="2">
        <v>1</v>
      </c>
      <c r="S82" s="2">
        <v>33</v>
      </c>
      <c r="T82" s="2">
        <v>34</v>
      </c>
      <c r="U82" s="2">
        <f t="shared" si="80"/>
        <v>-1</v>
      </c>
      <c r="V82" s="21" t="s">
        <v>5</v>
      </c>
      <c r="W82" s="2">
        <v>1</v>
      </c>
      <c r="X82" s="2">
        <v>45</v>
      </c>
      <c r="Y82" s="2">
        <v>47</v>
      </c>
      <c r="Z82" s="2">
        <f t="shared" si="81"/>
        <v>-2</v>
      </c>
      <c r="AA82" s="21" t="s">
        <v>5</v>
      </c>
      <c r="AB82" s="2">
        <v>7</v>
      </c>
      <c r="AC82" s="2">
        <v>40</v>
      </c>
      <c r="AD82" s="2">
        <v>36</v>
      </c>
      <c r="AE82" s="2">
        <f t="shared" si="82"/>
        <v>4</v>
      </c>
      <c r="AF82" s="21" t="s">
        <v>5</v>
      </c>
      <c r="AG82" s="2"/>
      <c r="AH82" s="2"/>
      <c r="AI82" s="2"/>
      <c r="AJ82" s="2">
        <f t="shared" si="83"/>
        <v>0</v>
      </c>
      <c r="AK82" s="21" t="s">
        <v>5</v>
      </c>
      <c r="AL82" s="2">
        <f t="shared" si="84"/>
        <v>13</v>
      </c>
      <c r="AM82" s="2">
        <f t="shared" si="84"/>
        <v>210</v>
      </c>
      <c r="AN82" s="2">
        <f t="shared" si="84"/>
        <v>237</v>
      </c>
      <c r="AO82" s="2">
        <f t="shared" si="84"/>
        <v>-27</v>
      </c>
      <c r="AP82" s="19">
        <f t="shared" si="86"/>
        <v>0.88607594936708856</v>
      </c>
      <c r="AQ82" s="18"/>
      <c r="AR82" s="51" t="str">
        <f>+AK83</f>
        <v>Coolum Beach</v>
      </c>
      <c r="AS82" s="20">
        <f t="shared" ref="AS82:AW83" si="88">+AL83</f>
        <v>31</v>
      </c>
      <c r="AT82" s="20">
        <f t="shared" si="88"/>
        <v>263</v>
      </c>
      <c r="AU82" s="20">
        <f t="shared" si="88"/>
        <v>229</v>
      </c>
      <c r="AV82" s="20">
        <f t="shared" si="88"/>
        <v>34</v>
      </c>
      <c r="AW82" s="42">
        <f t="shared" si="88"/>
        <v>1.1484716157205239</v>
      </c>
    </row>
    <row r="83" spans="2:49" x14ac:dyDescent="0.25">
      <c r="B83" s="21" t="s">
        <v>33</v>
      </c>
      <c r="C83" s="2">
        <v>8</v>
      </c>
      <c r="D83" s="2">
        <v>57</v>
      </c>
      <c r="E83" s="2">
        <v>25</v>
      </c>
      <c r="F83" s="2">
        <f t="shared" si="77"/>
        <v>32</v>
      </c>
      <c r="G83" s="21" t="s">
        <v>33</v>
      </c>
      <c r="H83" s="2">
        <v>8</v>
      </c>
      <c r="I83" s="2">
        <v>49</v>
      </c>
      <c r="J83" s="2">
        <v>28</v>
      </c>
      <c r="K83" s="2">
        <f t="shared" si="78"/>
        <v>21</v>
      </c>
      <c r="L83" s="21" t="s">
        <v>33</v>
      </c>
      <c r="M83" s="2">
        <v>0</v>
      </c>
      <c r="N83" s="2">
        <v>36</v>
      </c>
      <c r="O83" s="2">
        <v>51</v>
      </c>
      <c r="P83" s="2">
        <f t="shared" si="79"/>
        <v>-15</v>
      </c>
      <c r="Q83" s="21" t="s">
        <v>33</v>
      </c>
      <c r="R83" s="2">
        <v>7</v>
      </c>
      <c r="S83" s="2">
        <v>40</v>
      </c>
      <c r="T83" s="2">
        <v>38</v>
      </c>
      <c r="U83" s="2">
        <f t="shared" si="80"/>
        <v>2</v>
      </c>
      <c r="V83" s="21" t="s">
        <v>33</v>
      </c>
      <c r="W83" s="2">
        <v>7</v>
      </c>
      <c r="X83" s="2">
        <v>47</v>
      </c>
      <c r="Y83" s="2">
        <v>45</v>
      </c>
      <c r="Z83" s="2">
        <f t="shared" si="81"/>
        <v>2</v>
      </c>
      <c r="AA83" s="21" t="s">
        <v>33</v>
      </c>
      <c r="AB83" s="2">
        <v>1</v>
      </c>
      <c r="AC83" s="2">
        <v>34</v>
      </c>
      <c r="AD83" s="2">
        <v>42</v>
      </c>
      <c r="AE83" s="2">
        <f t="shared" si="82"/>
        <v>-8</v>
      </c>
      <c r="AF83" s="21" t="s">
        <v>33</v>
      </c>
      <c r="AG83" s="2"/>
      <c r="AH83" s="2"/>
      <c r="AI83" s="2"/>
      <c r="AJ83" s="2">
        <f t="shared" si="83"/>
        <v>0</v>
      </c>
      <c r="AK83" s="21" t="s">
        <v>33</v>
      </c>
      <c r="AL83" s="2">
        <f t="shared" si="84"/>
        <v>31</v>
      </c>
      <c r="AM83" s="2">
        <f t="shared" si="84"/>
        <v>263</v>
      </c>
      <c r="AN83" s="2">
        <f t="shared" si="84"/>
        <v>229</v>
      </c>
      <c r="AO83" s="2">
        <f t="shared" si="84"/>
        <v>34</v>
      </c>
      <c r="AP83" s="19">
        <f t="shared" si="86"/>
        <v>1.1484716157205239</v>
      </c>
      <c r="AQ83" s="18"/>
      <c r="AR83" s="51" t="str">
        <f>+AK84</f>
        <v>Glasshouse</v>
      </c>
      <c r="AS83" s="20">
        <f t="shared" si="88"/>
        <v>26.5</v>
      </c>
      <c r="AT83" s="20">
        <f t="shared" si="88"/>
        <v>249</v>
      </c>
      <c r="AU83" s="20">
        <f t="shared" si="88"/>
        <v>229</v>
      </c>
      <c r="AV83" s="20">
        <f t="shared" si="88"/>
        <v>20</v>
      </c>
      <c r="AW83" s="42">
        <f t="shared" si="88"/>
        <v>1.0873362445414847</v>
      </c>
    </row>
    <row r="84" spans="2:49" x14ac:dyDescent="0.25">
      <c r="B84" s="22" t="s">
        <v>38</v>
      </c>
      <c r="C84" s="14">
        <v>7.5</v>
      </c>
      <c r="D84" s="14">
        <v>36</v>
      </c>
      <c r="E84" s="14">
        <v>35</v>
      </c>
      <c r="F84" s="14">
        <f t="shared" si="77"/>
        <v>1</v>
      </c>
      <c r="G84" s="22" t="s">
        <v>38</v>
      </c>
      <c r="H84" s="14">
        <v>1</v>
      </c>
      <c r="I84" s="14">
        <v>37</v>
      </c>
      <c r="J84" s="14">
        <v>40</v>
      </c>
      <c r="K84" s="14">
        <f t="shared" si="78"/>
        <v>-3</v>
      </c>
      <c r="L84" s="22" t="s">
        <v>38</v>
      </c>
      <c r="M84" s="14">
        <v>8</v>
      </c>
      <c r="N84" s="14">
        <v>49</v>
      </c>
      <c r="O84" s="14">
        <v>27</v>
      </c>
      <c r="P84" s="14">
        <f t="shared" si="79"/>
        <v>22</v>
      </c>
      <c r="Q84" s="22" t="s">
        <v>38</v>
      </c>
      <c r="R84" s="14">
        <v>1</v>
      </c>
      <c r="S84" s="14">
        <v>38</v>
      </c>
      <c r="T84" s="14">
        <v>40</v>
      </c>
      <c r="U84" s="14">
        <f t="shared" si="80"/>
        <v>-2</v>
      </c>
      <c r="V84" s="22" t="s">
        <v>38</v>
      </c>
      <c r="W84" s="14">
        <v>1</v>
      </c>
      <c r="X84" s="14">
        <v>47</v>
      </c>
      <c r="Y84" s="14">
        <v>52</v>
      </c>
      <c r="Z84" s="14">
        <f t="shared" si="81"/>
        <v>-5</v>
      </c>
      <c r="AA84" s="22" t="s">
        <v>38</v>
      </c>
      <c r="AB84" s="14">
        <v>8</v>
      </c>
      <c r="AC84" s="14">
        <v>42</v>
      </c>
      <c r="AD84" s="14">
        <v>35</v>
      </c>
      <c r="AE84" s="14">
        <f t="shared" si="82"/>
        <v>7</v>
      </c>
      <c r="AF84" s="22" t="s">
        <v>38</v>
      </c>
      <c r="AG84" s="14"/>
      <c r="AH84" s="14"/>
      <c r="AI84" s="14"/>
      <c r="AJ84" s="14">
        <f t="shared" si="83"/>
        <v>0</v>
      </c>
      <c r="AK84" s="22" t="s">
        <v>38</v>
      </c>
      <c r="AL84" s="2">
        <f t="shared" si="84"/>
        <v>26.5</v>
      </c>
      <c r="AM84" s="2">
        <f t="shared" si="84"/>
        <v>249</v>
      </c>
      <c r="AN84" s="2">
        <f t="shared" si="84"/>
        <v>229</v>
      </c>
      <c r="AO84" s="14">
        <f t="shared" si="84"/>
        <v>20</v>
      </c>
      <c r="AP84" s="25">
        <f t="shared" si="86"/>
        <v>1.0873362445414847</v>
      </c>
      <c r="AQ84" s="26"/>
      <c r="AR84" s="65" t="str">
        <f>+AK86</f>
        <v>Waves Caloundra</v>
      </c>
      <c r="AS84" s="41">
        <f t="shared" ref="AS84:AW84" si="89">+AL86</f>
        <v>19</v>
      </c>
      <c r="AT84" s="41">
        <f t="shared" si="89"/>
        <v>224</v>
      </c>
      <c r="AU84" s="41">
        <f t="shared" si="89"/>
        <v>260</v>
      </c>
      <c r="AV84" s="41">
        <f t="shared" si="89"/>
        <v>-36</v>
      </c>
      <c r="AW84" s="43">
        <f t="shared" si="89"/>
        <v>0.86153846153846159</v>
      </c>
    </row>
    <row r="85" spans="2:49" x14ac:dyDescent="0.25">
      <c r="B85" s="21" t="s">
        <v>8</v>
      </c>
      <c r="C85" s="2">
        <v>0</v>
      </c>
      <c r="D85" s="2">
        <v>26</v>
      </c>
      <c r="E85" s="2">
        <v>52</v>
      </c>
      <c r="F85" s="2">
        <f t="shared" si="77"/>
        <v>-26</v>
      </c>
      <c r="G85" s="21" t="s">
        <v>8</v>
      </c>
      <c r="H85" s="2">
        <v>8</v>
      </c>
      <c r="I85" s="2">
        <v>46</v>
      </c>
      <c r="J85" s="2">
        <v>34</v>
      </c>
      <c r="K85" s="2">
        <f t="shared" si="78"/>
        <v>12</v>
      </c>
      <c r="L85" s="21" t="s">
        <v>8</v>
      </c>
      <c r="M85" s="2">
        <v>8</v>
      </c>
      <c r="N85" s="2">
        <v>59</v>
      </c>
      <c r="O85" s="2">
        <v>29</v>
      </c>
      <c r="P85" s="2">
        <f t="shared" si="79"/>
        <v>30</v>
      </c>
      <c r="Q85" s="21" t="s">
        <v>8</v>
      </c>
      <c r="R85" s="2">
        <v>8</v>
      </c>
      <c r="S85" s="2">
        <v>54</v>
      </c>
      <c r="T85" s="2">
        <v>27</v>
      </c>
      <c r="U85" s="2">
        <f t="shared" si="80"/>
        <v>27</v>
      </c>
      <c r="V85" s="21" t="s">
        <v>8</v>
      </c>
      <c r="W85" s="2">
        <v>7</v>
      </c>
      <c r="X85" s="2">
        <v>52</v>
      </c>
      <c r="Y85" s="2">
        <v>47</v>
      </c>
      <c r="Z85" s="2">
        <f t="shared" si="81"/>
        <v>5</v>
      </c>
      <c r="AA85" s="21" t="s">
        <v>8</v>
      </c>
      <c r="AB85" s="2">
        <v>1</v>
      </c>
      <c r="AC85" s="2">
        <v>36</v>
      </c>
      <c r="AD85" s="2">
        <v>40</v>
      </c>
      <c r="AE85" s="2">
        <f t="shared" si="82"/>
        <v>-4</v>
      </c>
      <c r="AF85" s="21" t="s">
        <v>8</v>
      </c>
      <c r="AG85" s="2"/>
      <c r="AH85" s="2"/>
      <c r="AI85" s="2"/>
      <c r="AJ85" s="2">
        <f t="shared" si="83"/>
        <v>0</v>
      </c>
      <c r="AK85" s="21" t="s">
        <v>8</v>
      </c>
      <c r="AL85" s="2">
        <f t="shared" si="84"/>
        <v>32</v>
      </c>
      <c r="AM85" s="2">
        <f t="shared" si="84"/>
        <v>273</v>
      </c>
      <c r="AN85" s="2">
        <f t="shared" si="84"/>
        <v>229</v>
      </c>
      <c r="AO85" s="2">
        <f t="shared" si="84"/>
        <v>44</v>
      </c>
      <c r="AP85" s="19">
        <f t="shared" si="86"/>
        <v>1.1921397379912664</v>
      </c>
      <c r="AQ85" s="18"/>
      <c r="AR85" s="51" t="str">
        <f>+AK87</f>
        <v>Woombye</v>
      </c>
      <c r="AS85" s="20">
        <f t="shared" ref="AS85:AW85" si="90">+AL87</f>
        <v>17.5</v>
      </c>
      <c r="AT85" s="20">
        <f t="shared" si="90"/>
        <v>205</v>
      </c>
      <c r="AU85" s="20">
        <f t="shared" si="90"/>
        <v>251</v>
      </c>
      <c r="AV85" s="20">
        <f t="shared" si="90"/>
        <v>-46</v>
      </c>
      <c r="AW85" s="42">
        <f t="shared" si="90"/>
        <v>0.81673306772908372</v>
      </c>
    </row>
    <row r="86" spans="2:49" x14ac:dyDescent="0.25">
      <c r="B86" s="21" t="s">
        <v>34</v>
      </c>
      <c r="C86" s="2">
        <v>4</v>
      </c>
      <c r="D86" s="2">
        <v>34</v>
      </c>
      <c r="E86" s="2">
        <v>34</v>
      </c>
      <c r="F86" s="2">
        <f t="shared" si="77"/>
        <v>0</v>
      </c>
      <c r="G86" s="21" t="s">
        <v>34</v>
      </c>
      <c r="H86" s="2">
        <v>0</v>
      </c>
      <c r="I86" s="2">
        <v>28</v>
      </c>
      <c r="J86" s="2">
        <v>49</v>
      </c>
      <c r="K86" s="2">
        <f t="shared" si="78"/>
        <v>-21</v>
      </c>
      <c r="L86" s="21" t="s">
        <v>34</v>
      </c>
      <c r="M86" s="2">
        <v>0</v>
      </c>
      <c r="N86" s="2">
        <v>29</v>
      </c>
      <c r="O86" s="2">
        <v>59</v>
      </c>
      <c r="P86" s="2">
        <f t="shared" si="79"/>
        <v>-30</v>
      </c>
      <c r="Q86" s="21" t="s">
        <v>34</v>
      </c>
      <c r="R86" s="2">
        <v>7</v>
      </c>
      <c r="S86" s="2">
        <v>53</v>
      </c>
      <c r="T86" s="2">
        <v>44</v>
      </c>
      <c r="U86" s="2">
        <f t="shared" si="80"/>
        <v>9</v>
      </c>
      <c r="V86" s="21" t="s">
        <v>34</v>
      </c>
      <c r="W86" s="2">
        <v>1</v>
      </c>
      <c r="X86" s="2">
        <v>41</v>
      </c>
      <c r="Y86" s="2">
        <v>43</v>
      </c>
      <c r="Z86" s="2">
        <f t="shared" si="81"/>
        <v>-2</v>
      </c>
      <c r="AA86" s="21" t="s">
        <v>34</v>
      </c>
      <c r="AB86" s="2">
        <v>7</v>
      </c>
      <c r="AC86" s="2">
        <v>39</v>
      </c>
      <c r="AD86" s="2">
        <v>31</v>
      </c>
      <c r="AE86" s="2">
        <f t="shared" si="82"/>
        <v>8</v>
      </c>
      <c r="AF86" s="21" t="s">
        <v>34</v>
      </c>
      <c r="AG86" s="2"/>
      <c r="AH86" s="2"/>
      <c r="AI86" s="2"/>
      <c r="AJ86" s="2">
        <f t="shared" si="83"/>
        <v>0</v>
      </c>
      <c r="AK86" s="21" t="s">
        <v>34</v>
      </c>
      <c r="AL86" s="2">
        <f t="shared" si="84"/>
        <v>19</v>
      </c>
      <c r="AM86" s="2">
        <f t="shared" si="84"/>
        <v>224</v>
      </c>
      <c r="AN86" s="2">
        <f t="shared" si="84"/>
        <v>260</v>
      </c>
      <c r="AO86" s="2">
        <f t="shared" si="84"/>
        <v>-36</v>
      </c>
      <c r="AP86" s="19">
        <f t="shared" si="86"/>
        <v>0.86153846153846159</v>
      </c>
      <c r="AQ86" s="18"/>
      <c r="AR86" s="51" t="str">
        <f>+AK82</f>
        <v>Club Maroochy</v>
      </c>
      <c r="AS86" s="20">
        <f t="shared" ref="AS86:AW86" si="91">+AL82</f>
        <v>13</v>
      </c>
      <c r="AT86" s="20">
        <f t="shared" si="91"/>
        <v>210</v>
      </c>
      <c r="AU86" s="20">
        <f t="shared" si="91"/>
        <v>237</v>
      </c>
      <c r="AV86" s="20">
        <f t="shared" si="91"/>
        <v>-27</v>
      </c>
      <c r="AW86" s="42">
        <f t="shared" si="91"/>
        <v>0.88607594936708856</v>
      </c>
    </row>
    <row r="87" spans="2:49" x14ac:dyDescent="0.25">
      <c r="B87" s="21" t="s">
        <v>6</v>
      </c>
      <c r="C87" s="2">
        <v>0.5</v>
      </c>
      <c r="D87" s="2">
        <v>35</v>
      </c>
      <c r="E87" s="2">
        <v>36</v>
      </c>
      <c r="F87" s="2">
        <f t="shared" si="77"/>
        <v>-1</v>
      </c>
      <c r="G87" s="21" t="s">
        <v>6</v>
      </c>
      <c r="H87" s="2">
        <v>8</v>
      </c>
      <c r="I87" s="2">
        <v>37</v>
      </c>
      <c r="J87" s="2">
        <v>31</v>
      </c>
      <c r="K87" s="2">
        <f t="shared" si="78"/>
        <v>6</v>
      </c>
      <c r="L87" s="21" t="s">
        <v>6</v>
      </c>
      <c r="M87" s="2">
        <v>8</v>
      </c>
      <c r="N87" s="2">
        <v>51</v>
      </c>
      <c r="O87" s="2">
        <v>36</v>
      </c>
      <c r="P87" s="2">
        <f t="shared" si="79"/>
        <v>15</v>
      </c>
      <c r="Q87" s="21" t="s">
        <v>6</v>
      </c>
      <c r="R87" s="2">
        <v>0</v>
      </c>
      <c r="S87" s="2">
        <v>27</v>
      </c>
      <c r="T87" s="2">
        <v>54</v>
      </c>
      <c r="U87" s="2">
        <f t="shared" si="80"/>
        <v>-27</v>
      </c>
      <c r="V87" s="21" t="s">
        <v>6</v>
      </c>
      <c r="W87" s="2">
        <v>0</v>
      </c>
      <c r="X87" s="2">
        <v>24</v>
      </c>
      <c r="Y87" s="2">
        <v>55</v>
      </c>
      <c r="Z87" s="2">
        <f t="shared" si="81"/>
        <v>-31</v>
      </c>
      <c r="AA87" s="21" t="s">
        <v>6</v>
      </c>
      <c r="AB87" s="2">
        <v>1</v>
      </c>
      <c r="AC87" s="2">
        <v>31</v>
      </c>
      <c r="AD87" s="2">
        <v>39</v>
      </c>
      <c r="AE87" s="2">
        <f t="shared" si="82"/>
        <v>-8</v>
      </c>
      <c r="AF87" s="21" t="s">
        <v>6</v>
      </c>
      <c r="AG87" s="2"/>
      <c r="AH87" s="2"/>
      <c r="AI87" s="2"/>
      <c r="AJ87" s="2">
        <f t="shared" si="83"/>
        <v>0</v>
      </c>
      <c r="AK87" s="21" t="s">
        <v>6</v>
      </c>
      <c r="AL87" s="2">
        <f t="shared" si="84"/>
        <v>17.5</v>
      </c>
      <c r="AM87" s="2">
        <f t="shared" si="84"/>
        <v>205</v>
      </c>
      <c r="AN87" s="2">
        <f t="shared" si="84"/>
        <v>251</v>
      </c>
      <c r="AO87" s="2">
        <f t="shared" si="84"/>
        <v>-46</v>
      </c>
      <c r="AP87" s="19">
        <f t="shared" si="86"/>
        <v>0.81673306772908372</v>
      </c>
      <c r="AQ87" s="18"/>
      <c r="AR87" s="51" t="str">
        <f>+AK80</f>
        <v>Buderim</v>
      </c>
      <c r="AS87" s="20">
        <f t="shared" ref="AS87:AW87" si="92">+AL80</f>
        <v>9</v>
      </c>
      <c r="AT87" s="20">
        <f t="shared" si="92"/>
        <v>228</v>
      </c>
      <c r="AU87" s="20">
        <f t="shared" si="92"/>
        <v>272</v>
      </c>
      <c r="AV87" s="20">
        <f t="shared" si="92"/>
        <v>-44</v>
      </c>
      <c r="AW87" s="42">
        <f t="shared" si="92"/>
        <v>0.83823529411764708</v>
      </c>
    </row>
    <row r="88" spans="2:49" x14ac:dyDescent="0.25">
      <c r="C88" s="2">
        <f>SUM(C80:C87)</f>
        <v>32</v>
      </c>
      <c r="D88" s="2">
        <f>SUM(D80:D87)</f>
        <v>299</v>
      </c>
      <c r="E88" s="2">
        <f>SUM(E80:E87)</f>
        <v>299</v>
      </c>
      <c r="F88" s="2">
        <f>SUM(F80:F87)</f>
        <v>0</v>
      </c>
      <c r="H88" s="2">
        <f>SUM(H80:H87)</f>
        <v>32</v>
      </c>
      <c r="I88" s="2">
        <f>SUM(I80:I87)</f>
        <v>302</v>
      </c>
      <c r="J88" s="2">
        <f>SUM(J80:J87)</f>
        <v>302</v>
      </c>
      <c r="K88" s="2">
        <f>SUM(K80:K87)</f>
        <v>0</v>
      </c>
      <c r="M88" s="2">
        <f>SUM(M80:M87)</f>
        <v>32</v>
      </c>
      <c r="N88" s="2">
        <f>SUM(N80:N87)</f>
        <v>336</v>
      </c>
      <c r="O88" s="2">
        <f>SUM(O80:O87)</f>
        <v>336</v>
      </c>
      <c r="P88" s="2">
        <f>SUM(P80:P87)</f>
        <v>0</v>
      </c>
      <c r="R88" s="2">
        <f>SUM(R80:R87)</f>
        <v>32</v>
      </c>
      <c r="S88" s="2">
        <f>SUM(S80:S87)</f>
        <v>323</v>
      </c>
      <c r="T88" s="2">
        <f>SUM(T80:T87)</f>
        <v>323</v>
      </c>
      <c r="U88" s="2">
        <f>SUM(U80:U87)</f>
        <v>0</v>
      </c>
      <c r="W88" s="2">
        <f>SUM(W80:W87)</f>
        <v>32</v>
      </c>
      <c r="X88" s="2">
        <f>SUM(X80:X87)</f>
        <v>354</v>
      </c>
      <c r="Y88" s="2">
        <f>SUM(Y80:Y87)</f>
        <v>354</v>
      </c>
      <c r="Z88" s="2">
        <f>SUM(Z80:Z87)</f>
        <v>0</v>
      </c>
      <c r="AB88" s="2">
        <f>SUM(AB80:AB87)</f>
        <v>32</v>
      </c>
      <c r="AC88" s="2">
        <f>SUM(AC80:AC87)</f>
        <v>299</v>
      </c>
      <c r="AD88" s="2">
        <f>SUM(AD80:AD87)</f>
        <v>299</v>
      </c>
      <c r="AE88" s="2">
        <f>SUM(AE80:AE87)</f>
        <v>0</v>
      </c>
      <c r="AG88" s="2">
        <f>SUM(AG80:AG87)</f>
        <v>0</v>
      </c>
      <c r="AH88" s="2">
        <f>SUM(AH80:AH87)</f>
        <v>0</v>
      </c>
      <c r="AI88" s="2">
        <f>SUM(AI80:AI87)</f>
        <v>0</v>
      </c>
      <c r="AJ88" s="2">
        <f>SUM(AJ80:AJ87)</f>
        <v>0</v>
      </c>
      <c r="AL88" s="2">
        <f>SUM(AL80:AL87)</f>
        <v>192</v>
      </c>
      <c r="AM88" s="2">
        <f>SUM(AM80:AM87)</f>
        <v>1913</v>
      </c>
      <c r="AN88" s="2">
        <f>SUM(AN80:AN87)</f>
        <v>1913</v>
      </c>
      <c r="AO88" s="2">
        <f>SUM(AO80:AO87)</f>
        <v>0</v>
      </c>
      <c r="AR88" s="23"/>
      <c r="AS88" s="2">
        <f>SUM(AS80:AS87)</f>
        <v>192</v>
      </c>
      <c r="AT88" s="2">
        <f>SUM(AT80:AT87)</f>
        <v>1913</v>
      </c>
      <c r="AU88" s="2">
        <f>SUM(AU80:AU87)</f>
        <v>1913</v>
      </c>
      <c r="AV88" s="2">
        <f>SUM(AV80:AV87)</f>
        <v>0</v>
      </c>
    </row>
    <row r="89" spans="2:49" x14ac:dyDescent="0.25">
      <c r="C89" s="4">
        <v>32</v>
      </c>
      <c r="D89" s="4"/>
      <c r="E89" s="4"/>
      <c r="F89" s="4"/>
      <c r="H89" s="4">
        <v>32</v>
      </c>
      <c r="I89" s="4"/>
      <c r="J89" s="4"/>
      <c r="K89" s="4"/>
      <c r="M89" s="4">
        <v>32</v>
      </c>
      <c r="N89" s="4"/>
      <c r="O89" s="4"/>
      <c r="P89" s="4"/>
      <c r="R89" s="4">
        <v>32</v>
      </c>
      <c r="S89" s="4"/>
      <c r="T89" s="4"/>
      <c r="U89" s="4"/>
      <c r="W89" s="27">
        <v>32</v>
      </c>
      <c r="X89" s="27"/>
      <c r="Y89" s="27"/>
      <c r="Z89" s="4"/>
      <c r="AB89" s="4">
        <v>32</v>
      </c>
      <c r="AC89" s="4"/>
      <c r="AD89" s="4"/>
      <c r="AE89" s="4"/>
      <c r="AG89" s="4">
        <v>32</v>
      </c>
      <c r="AH89" s="4"/>
      <c r="AI89" s="4"/>
      <c r="AJ89" s="4"/>
      <c r="AL89" s="4">
        <f>6*32</f>
        <v>192</v>
      </c>
      <c r="AM89" s="4"/>
      <c r="AN89" s="4"/>
      <c r="AO89" s="4"/>
      <c r="AR89" s="23"/>
      <c r="AS89" s="4">
        <f>6*32</f>
        <v>192</v>
      </c>
      <c r="AT89" s="4"/>
      <c r="AU89" s="4"/>
      <c r="AV89" s="4"/>
    </row>
    <row r="90" spans="2:49" x14ac:dyDescent="0.25">
      <c r="L90" s="16"/>
      <c r="M90" s="17"/>
      <c r="N90" s="17"/>
    </row>
    <row r="93" spans="2:49" ht="16.5" thickBot="1" x14ac:dyDescent="0.3"/>
    <row r="94" spans="2:49" ht="16.5" thickBot="1" x14ac:dyDescent="0.3">
      <c r="B94" s="39" t="s">
        <v>25</v>
      </c>
      <c r="D94" s="11" t="s">
        <v>15</v>
      </c>
      <c r="E94" s="12"/>
      <c r="G94" s="39" t="s">
        <v>25</v>
      </c>
      <c r="I94" s="11" t="s">
        <v>16</v>
      </c>
      <c r="J94" s="12"/>
      <c r="L94" s="39" t="s">
        <v>25</v>
      </c>
      <c r="N94" s="11" t="s">
        <v>17</v>
      </c>
      <c r="O94" s="12"/>
      <c r="Q94" s="39" t="s">
        <v>25</v>
      </c>
      <c r="S94" s="11" t="s">
        <v>10</v>
      </c>
      <c r="T94" s="12"/>
      <c r="V94" s="39" t="s">
        <v>25</v>
      </c>
      <c r="X94" s="11" t="s">
        <v>18</v>
      </c>
      <c r="Y94" s="12"/>
      <c r="AA94" s="39" t="s">
        <v>25</v>
      </c>
      <c r="AC94" s="11" t="s">
        <v>19</v>
      </c>
      <c r="AD94" s="12"/>
      <c r="AF94" s="39" t="s">
        <v>25</v>
      </c>
      <c r="AH94" s="11" t="s">
        <v>20</v>
      </c>
      <c r="AI94" s="12"/>
      <c r="AK94" s="39" t="s">
        <v>25</v>
      </c>
      <c r="AM94" s="11" t="s">
        <v>30</v>
      </c>
      <c r="AN94" s="12"/>
      <c r="AR94" s="39" t="s">
        <v>25</v>
      </c>
      <c r="AS94" s="1"/>
      <c r="AT94" s="55" t="s">
        <v>31</v>
      </c>
      <c r="AU94" s="56"/>
      <c r="AV94" s="57"/>
    </row>
    <row r="95" spans="2:49" x14ac:dyDescent="0.25">
      <c r="B95" s="20" t="s">
        <v>0</v>
      </c>
      <c r="C95" s="9" t="s">
        <v>28</v>
      </c>
      <c r="D95" s="10" t="s">
        <v>1</v>
      </c>
      <c r="E95" s="10" t="s">
        <v>2</v>
      </c>
      <c r="F95" s="9" t="s">
        <v>3</v>
      </c>
      <c r="G95" s="20" t="s">
        <v>0</v>
      </c>
      <c r="H95" s="9" t="s">
        <v>28</v>
      </c>
      <c r="I95" s="10" t="s">
        <v>1</v>
      </c>
      <c r="J95" s="10" t="s">
        <v>2</v>
      </c>
      <c r="K95" s="9" t="s">
        <v>3</v>
      </c>
      <c r="L95" s="20" t="s">
        <v>0</v>
      </c>
      <c r="M95" s="9" t="s">
        <v>28</v>
      </c>
      <c r="N95" s="10" t="s">
        <v>1</v>
      </c>
      <c r="O95" s="10" t="s">
        <v>2</v>
      </c>
      <c r="P95" s="9" t="s">
        <v>3</v>
      </c>
      <c r="Q95" s="20" t="s">
        <v>0</v>
      </c>
      <c r="R95" s="9" t="s">
        <v>28</v>
      </c>
      <c r="S95" s="10" t="s">
        <v>1</v>
      </c>
      <c r="T95" s="10" t="s">
        <v>2</v>
      </c>
      <c r="U95" s="9" t="s">
        <v>3</v>
      </c>
      <c r="V95" s="20" t="s">
        <v>0</v>
      </c>
      <c r="W95" s="9" t="s">
        <v>28</v>
      </c>
      <c r="X95" s="10" t="s">
        <v>1</v>
      </c>
      <c r="Y95" s="10" t="s">
        <v>2</v>
      </c>
      <c r="Z95" s="9" t="s">
        <v>3</v>
      </c>
      <c r="AA95" s="20" t="s">
        <v>0</v>
      </c>
      <c r="AB95" s="9" t="s">
        <v>28</v>
      </c>
      <c r="AC95" s="10" t="s">
        <v>1</v>
      </c>
      <c r="AD95" s="10" t="s">
        <v>2</v>
      </c>
      <c r="AE95" s="9" t="s">
        <v>3</v>
      </c>
      <c r="AF95" s="20" t="s">
        <v>0</v>
      </c>
      <c r="AG95" s="9" t="s">
        <v>28</v>
      </c>
      <c r="AH95" s="10" t="s">
        <v>1</v>
      </c>
      <c r="AI95" s="10" t="s">
        <v>2</v>
      </c>
      <c r="AJ95" s="9" t="s">
        <v>3</v>
      </c>
      <c r="AK95" s="20" t="s">
        <v>0</v>
      </c>
      <c r="AL95" s="9" t="s">
        <v>28</v>
      </c>
      <c r="AM95" s="10" t="s">
        <v>1</v>
      </c>
      <c r="AN95" s="10" t="s">
        <v>2</v>
      </c>
      <c r="AO95" s="9" t="s">
        <v>3</v>
      </c>
      <c r="AP95" s="24" t="s">
        <v>9</v>
      </c>
      <c r="AR95" s="20" t="s">
        <v>0</v>
      </c>
      <c r="AS95" s="9" t="s">
        <v>28</v>
      </c>
      <c r="AT95" s="10" t="s">
        <v>1</v>
      </c>
      <c r="AU95" s="10" t="s">
        <v>2</v>
      </c>
      <c r="AV95" s="10" t="s">
        <v>3</v>
      </c>
      <c r="AW95" s="24" t="s">
        <v>9</v>
      </c>
    </row>
    <row r="96" spans="2:49" x14ac:dyDescent="0.25">
      <c r="B96" s="21" t="s">
        <v>7</v>
      </c>
      <c r="C96" s="2">
        <v>0</v>
      </c>
      <c r="D96" s="2">
        <v>24</v>
      </c>
      <c r="E96" s="2">
        <v>69</v>
      </c>
      <c r="F96" s="2">
        <f t="shared" ref="F96:F103" si="93">+D96-E96</f>
        <v>-45</v>
      </c>
      <c r="G96" s="21" t="s">
        <v>7</v>
      </c>
      <c r="H96" s="2">
        <v>0</v>
      </c>
      <c r="I96" s="2">
        <v>38</v>
      </c>
      <c r="J96" s="2">
        <v>47</v>
      </c>
      <c r="K96" s="2">
        <f t="shared" ref="K96:K103" si="94">+I96-J96</f>
        <v>-9</v>
      </c>
      <c r="L96" s="21" t="s">
        <v>7</v>
      </c>
      <c r="M96" s="2">
        <v>0</v>
      </c>
      <c r="N96" s="2">
        <v>22</v>
      </c>
      <c r="O96" s="2">
        <v>71</v>
      </c>
      <c r="P96" s="2">
        <f t="shared" ref="P96:P103" si="95">+N96-O96</f>
        <v>-49</v>
      </c>
      <c r="Q96" s="21" t="s">
        <v>7</v>
      </c>
      <c r="R96" s="2">
        <v>0</v>
      </c>
      <c r="S96" s="2">
        <v>31</v>
      </c>
      <c r="T96" s="2">
        <v>44</v>
      </c>
      <c r="U96" s="2">
        <f t="shared" ref="U96:U103" si="96">+S96-T96</f>
        <v>-13</v>
      </c>
      <c r="V96" s="21" t="s">
        <v>7</v>
      </c>
      <c r="W96" s="2">
        <v>0</v>
      </c>
      <c r="X96" s="2">
        <v>33</v>
      </c>
      <c r="Y96" s="2">
        <v>39</v>
      </c>
      <c r="Z96" s="2">
        <f t="shared" ref="Z96:Z103" si="97">+X96-Y96</f>
        <v>-6</v>
      </c>
      <c r="AA96" s="21" t="s">
        <v>7</v>
      </c>
      <c r="AB96" s="2">
        <v>1</v>
      </c>
      <c r="AC96" s="2">
        <v>38</v>
      </c>
      <c r="AD96" s="2">
        <v>45</v>
      </c>
      <c r="AE96" s="2">
        <f t="shared" ref="AE96:AE103" si="98">+AC96-AD96</f>
        <v>-7</v>
      </c>
      <c r="AF96" s="21" t="s">
        <v>7</v>
      </c>
      <c r="AG96" s="2"/>
      <c r="AH96" s="2"/>
      <c r="AI96" s="2"/>
      <c r="AJ96" s="2">
        <f t="shared" ref="AJ96:AJ103" si="99">+AH96-AI96</f>
        <v>0</v>
      </c>
      <c r="AK96" s="21" t="s">
        <v>7</v>
      </c>
      <c r="AL96" s="2">
        <f t="shared" ref="AL96:AO103" si="100">+C96+H96+M96+R96+W96+AB96+AG96</f>
        <v>1</v>
      </c>
      <c r="AM96" s="2">
        <f t="shared" si="100"/>
        <v>186</v>
      </c>
      <c r="AN96" s="2">
        <f t="shared" si="100"/>
        <v>315</v>
      </c>
      <c r="AO96" s="2">
        <f t="shared" si="100"/>
        <v>-129</v>
      </c>
      <c r="AP96" s="19">
        <f>+AM96/AN96</f>
        <v>0.59047619047619049</v>
      </c>
      <c r="AQ96" s="18"/>
      <c r="AR96" s="51" t="str">
        <f>+AK102</f>
        <v>Tewantin Noosa</v>
      </c>
      <c r="AS96" s="20">
        <f t="shared" ref="AS96:AW96" si="101">+AL102</f>
        <v>39</v>
      </c>
      <c r="AT96" s="20">
        <f t="shared" si="101"/>
        <v>269</v>
      </c>
      <c r="AU96" s="20">
        <f t="shared" si="101"/>
        <v>212</v>
      </c>
      <c r="AV96" s="20">
        <f t="shared" si="101"/>
        <v>57</v>
      </c>
      <c r="AW96" s="42">
        <f t="shared" si="101"/>
        <v>1.2688679245283019</v>
      </c>
    </row>
    <row r="97" spans="2:49" x14ac:dyDescent="0.25">
      <c r="B97" s="22" t="s">
        <v>4</v>
      </c>
      <c r="C97" s="2">
        <v>0.5</v>
      </c>
      <c r="D97" s="2">
        <v>31</v>
      </c>
      <c r="E97" s="2">
        <v>33</v>
      </c>
      <c r="F97" s="2">
        <f t="shared" si="93"/>
        <v>-2</v>
      </c>
      <c r="G97" s="22" t="s">
        <v>4</v>
      </c>
      <c r="H97" s="2">
        <v>0</v>
      </c>
      <c r="I97" s="2">
        <v>32</v>
      </c>
      <c r="J97" s="2">
        <v>46</v>
      </c>
      <c r="K97" s="2">
        <f t="shared" si="94"/>
        <v>-14</v>
      </c>
      <c r="L97" s="22" t="s">
        <v>4</v>
      </c>
      <c r="M97" s="2">
        <v>1</v>
      </c>
      <c r="N97" s="2">
        <v>37</v>
      </c>
      <c r="O97" s="2">
        <v>38</v>
      </c>
      <c r="P97" s="2">
        <f t="shared" si="95"/>
        <v>-1</v>
      </c>
      <c r="Q97" s="22" t="s">
        <v>4</v>
      </c>
      <c r="R97" s="2">
        <v>0</v>
      </c>
      <c r="S97" s="2">
        <v>28</v>
      </c>
      <c r="T97" s="2">
        <v>53</v>
      </c>
      <c r="U97" s="2">
        <f t="shared" si="96"/>
        <v>-25</v>
      </c>
      <c r="V97" s="22" t="s">
        <v>4</v>
      </c>
      <c r="W97" s="2">
        <v>8</v>
      </c>
      <c r="X97" s="2">
        <v>41</v>
      </c>
      <c r="Y97" s="2">
        <v>28</v>
      </c>
      <c r="Z97" s="2">
        <f t="shared" si="97"/>
        <v>13</v>
      </c>
      <c r="AA97" s="22" t="s">
        <v>4</v>
      </c>
      <c r="AB97" s="2">
        <v>7</v>
      </c>
      <c r="AC97" s="2">
        <v>45</v>
      </c>
      <c r="AD97" s="2">
        <v>38</v>
      </c>
      <c r="AE97" s="2">
        <f t="shared" si="98"/>
        <v>7</v>
      </c>
      <c r="AF97" s="22" t="s">
        <v>4</v>
      </c>
      <c r="AG97" s="2"/>
      <c r="AH97" s="2"/>
      <c r="AI97" s="2"/>
      <c r="AJ97" s="2">
        <f t="shared" si="99"/>
        <v>0</v>
      </c>
      <c r="AK97" s="22" t="s">
        <v>4</v>
      </c>
      <c r="AL97" s="2">
        <f t="shared" si="100"/>
        <v>16.5</v>
      </c>
      <c r="AM97" s="2">
        <f t="shared" si="100"/>
        <v>214</v>
      </c>
      <c r="AN97" s="2">
        <f t="shared" si="100"/>
        <v>236</v>
      </c>
      <c r="AO97" s="2">
        <f t="shared" si="100"/>
        <v>-22</v>
      </c>
      <c r="AP97" s="19">
        <f t="shared" ref="AP97:AP103" si="102">+AM97/AN97</f>
        <v>0.90677966101694918</v>
      </c>
      <c r="AQ97" s="18"/>
      <c r="AR97" s="51" t="str">
        <f>+AK99</f>
        <v>Mapleton</v>
      </c>
      <c r="AS97" s="20">
        <f t="shared" ref="AS97:AW97" si="103">+AL99</f>
        <v>31.5</v>
      </c>
      <c r="AT97" s="20">
        <f t="shared" si="103"/>
        <v>215</v>
      </c>
      <c r="AU97" s="20">
        <f t="shared" si="103"/>
        <v>228</v>
      </c>
      <c r="AV97" s="20">
        <f t="shared" si="103"/>
        <v>-13</v>
      </c>
      <c r="AW97" s="42">
        <f t="shared" si="103"/>
        <v>0.94298245614035092</v>
      </c>
    </row>
    <row r="98" spans="2:49" x14ac:dyDescent="0.25">
      <c r="B98" s="21" t="s">
        <v>38</v>
      </c>
      <c r="C98" s="2">
        <v>8</v>
      </c>
      <c r="D98" s="2">
        <v>69</v>
      </c>
      <c r="E98" s="2">
        <v>24</v>
      </c>
      <c r="F98" s="2">
        <f t="shared" si="93"/>
        <v>45</v>
      </c>
      <c r="G98" s="21" t="s">
        <v>38</v>
      </c>
      <c r="H98" s="2">
        <v>0</v>
      </c>
      <c r="I98" s="2">
        <v>34</v>
      </c>
      <c r="J98" s="2">
        <v>43</v>
      </c>
      <c r="K98" s="2">
        <f t="shared" si="94"/>
        <v>-9</v>
      </c>
      <c r="L98" s="21" t="s">
        <v>38</v>
      </c>
      <c r="M98" s="2">
        <v>0</v>
      </c>
      <c r="N98" s="2">
        <v>42</v>
      </c>
      <c r="O98" s="2">
        <v>48</v>
      </c>
      <c r="P98" s="2">
        <f t="shared" si="95"/>
        <v>-6</v>
      </c>
      <c r="Q98" s="21" t="s">
        <v>38</v>
      </c>
      <c r="R98" s="2">
        <v>8</v>
      </c>
      <c r="S98" s="2">
        <v>53</v>
      </c>
      <c r="T98" s="2">
        <v>28</v>
      </c>
      <c r="U98" s="2">
        <f t="shared" si="96"/>
        <v>25</v>
      </c>
      <c r="V98" s="21" t="s">
        <v>38</v>
      </c>
      <c r="W98" s="2">
        <v>7</v>
      </c>
      <c r="X98" s="2">
        <v>41</v>
      </c>
      <c r="Y98" s="2">
        <v>31</v>
      </c>
      <c r="Z98" s="2">
        <f t="shared" si="97"/>
        <v>10</v>
      </c>
      <c r="AA98" s="21" t="s">
        <v>38</v>
      </c>
      <c r="AB98" s="2">
        <v>1</v>
      </c>
      <c r="AC98" s="2">
        <v>33</v>
      </c>
      <c r="AD98" s="2">
        <v>35</v>
      </c>
      <c r="AE98" s="2">
        <f t="shared" si="98"/>
        <v>-2</v>
      </c>
      <c r="AF98" s="21" t="s">
        <v>38</v>
      </c>
      <c r="AG98" s="2"/>
      <c r="AH98" s="2"/>
      <c r="AI98" s="2"/>
      <c r="AJ98" s="2">
        <f t="shared" si="99"/>
        <v>0</v>
      </c>
      <c r="AK98" s="21" t="s">
        <v>38</v>
      </c>
      <c r="AL98" s="2">
        <f t="shared" si="100"/>
        <v>24</v>
      </c>
      <c r="AM98" s="2">
        <f t="shared" si="100"/>
        <v>272</v>
      </c>
      <c r="AN98" s="2">
        <f t="shared" si="100"/>
        <v>209</v>
      </c>
      <c r="AO98" s="2">
        <f t="shared" si="100"/>
        <v>63</v>
      </c>
      <c r="AP98" s="19">
        <f t="shared" si="102"/>
        <v>1.3014354066985645</v>
      </c>
      <c r="AQ98" s="18"/>
      <c r="AR98" s="51" t="str">
        <f>+AK100</f>
        <v>Palmwoods</v>
      </c>
      <c r="AS98" s="20">
        <f t="shared" ref="AS98:AW98" si="104">+AL100</f>
        <v>31</v>
      </c>
      <c r="AT98" s="20">
        <f t="shared" si="104"/>
        <v>264</v>
      </c>
      <c r="AU98" s="20">
        <f t="shared" si="104"/>
        <v>219</v>
      </c>
      <c r="AV98" s="20">
        <f t="shared" si="104"/>
        <v>45</v>
      </c>
      <c r="AW98" s="42">
        <f t="shared" si="104"/>
        <v>1.2054794520547945</v>
      </c>
    </row>
    <row r="99" spans="2:49" x14ac:dyDescent="0.25">
      <c r="B99" s="21" t="s">
        <v>13</v>
      </c>
      <c r="C99" s="2">
        <v>7.5</v>
      </c>
      <c r="D99" s="2">
        <v>33</v>
      </c>
      <c r="E99" s="2">
        <v>31</v>
      </c>
      <c r="F99" s="2">
        <f t="shared" si="93"/>
        <v>2</v>
      </c>
      <c r="G99" s="21" t="s">
        <v>13</v>
      </c>
      <c r="H99" s="2">
        <v>7</v>
      </c>
      <c r="I99" s="2">
        <v>33</v>
      </c>
      <c r="J99" s="2">
        <v>32</v>
      </c>
      <c r="K99" s="2">
        <f t="shared" si="94"/>
        <v>1</v>
      </c>
      <c r="L99" s="21" t="s">
        <v>13</v>
      </c>
      <c r="M99" s="2">
        <v>8</v>
      </c>
      <c r="N99" s="2">
        <v>48</v>
      </c>
      <c r="O99" s="2">
        <v>42</v>
      </c>
      <c r="P99" s="2">
        <f t="shared" si="95"/>
        <v>6</v>
      </c>
      <c r="Q99" s="21" t="s">
        <v>13</v>
      </c>
      <c r="R99" s="2">
        <v>0</v>
      </c>
      <c r="S99" s="2">
        <v>25</v>
      </c>
      <c r="T99" s="2">
        <v>52</v>
      </c>
      <c r="U99" s="2">
        <f t="shared" si="96"/>
        <v>-27</v>
      </c>
      <c r="V99" s="21" t="s">
        <v>13</v>
      </c>
      <c r="W99" s="2">
        <v>8</v>
      </c>
      <c r="X99" s="2">
        <v>39</v>
      </c>
      <c r="Y99" s="2">
        <v>33</v>
      </c>
      <c r="Z99" s="2">
        <f t="shared" si="97"/>
        <v>6</v>
      </c>
      <c r="AA99" s="21" t="s">
        <v>13</v>
      </c>
      <c r="AB99" s="2">
        <v>1</v>
      </c>
      <c r="AC99" s="2">
        <v>37</v>
      </c>
      <c r="AD99" s="2">
        <v>38</v>
      </c>
      <c r="AE99" s="2">
        <f t="shared" si="98"/>
        <v>-1</v>
      </c>
      <c r="AF99" s="21" t="s">
        <v>13</v>
      </c>
      <c r="AG99" s="2"/>
      <c r="AH99" s="2"/>
      <c r="AI99" s="2"/>
      <c r="AJ99" s="2">
        <f t="shared" si="99"/>
        <v>0</v>
      </c>
      <c r="AK99" s="21" t="s">
        <v>13</v>
      </c>
      <c r="AL99" s="2">
        <f t="shared" si="100"/>
        <v>31.5</v>
      </c>
      <c r="AM99" s="2">
        <f t="shared" si="100"/>
        <v>215</v>
      </c>
      <c r="AN99" s="2">
        <f t="shared" si="100"/>
        <v>228</v>
      </c>
      <c r="AO99" s="2">
        <f t="shared" si="100"/>
        <v>-13</v>
      </c>
      <c r="AP99" s="19">
        <f t="shared" si="102"/>
        <v>0.94298245614035092</v>
      </c>
      <c r="AQ99" s="18"/>
      <c r="AR99" s="51" t="str">
        <f>+AK101</f>
        <v>Pelican Waters</v>
      </c>
      <c r="AS99" s="20">
        <f t="shared" ref="AS99:AW99" si="105">+AL101</f>
        <v>25</v>
      </c>
      <c r="AT99" s="20">
        <f t="shared" si="105"/>
        <v>234</v>
      </c>
      <c r="AU99" s="20">
        <f t="shared" si="105"/>
        <v>216</v>
      </c>
      <c r="AV99" s="20">
        <f t="shared" si="105"/>
        <v>18</v>
      </c>
      <c r="AW99" s="42">
        <f t="shared" si="105"/>
        <v>1.0833333333333333</v>
      </c>
    </row>
    <row r="100" spans="2:49" x14ac:dyDescent="0.25">
      <c r="B100" s="21" t="s">
        <v>27</v>
      </c>
      <c r="C100" s="2">
        <v>1</v>
      </c>
      <c r="D100" s="2">
        <v>37</v>
      </c>
      <c r="E100" s="2">
        <v>39</v>
      </c>
      <c r="F100" s="2">
        <f t="shared" si="93"/>
        <v>-2</v>
      </c>
      <c r="G100" s="21" t="s">
        <v>27</v>
      </c>
      <c r="H100" s="2">
        <v>8</v>
      </c>
      <c r="I100" s="2">
        <v>46</v>
      </c>
      <c r="J100" s="2">
        <v>32</v>
      </c>
      <c r="K100" s="2">
        <f t="shared" si="94"/>
        <v>14</v>
      </c>
      <c r="L100" s="21" t="s">
        <v>27</v>
      </c>
      <c r="M100" s="2">
        <v>8</v>
      </c>
      <c r="N100" s="2">
        <v>71</v>
      </c>
      <c r="O100" s="2">
        <v>22</v>
      </c>
      <c r="P100" s="2">
        <f t="shared" si="95"/>
        <v>49</v>
      </c>
      <c r="Q100" s="21" t="s">
        <v>27</v>
      </c>
      <c r="R100" s="2">
        <v>0</v>
      </c>
      <c r="S100" s="2">
        <v>30</v>
      </c>
      <c r="T100" s="2">
        <v>52</v>
      </c>
      <c r="U100" s="2">
        <f t="shared" si="96"/>
        <v>-22</v>
      </c>
      <c r="V100" s="21" t="s">
        <v>27</v>
      </c>
      <c r="W100" s="2">
        <v>7</v>
      </c>
      <c r="X100" s="2">
        <v>45</v>
      </c>
      <c r="Y100" s="2">
        <v>41</v>
      </c>
      <c r="Z100" s="2">
        <f t="shared" si="97"/>
        <v>4</v>
      </c>
      <c r="AA100" s="21" t="s">
        <v>27</v>
      </c>
      <c r="AB100" s="2">
        <v>7</v>
      </c>
      <c r="AC100" s="2">
        <v>35</v>
      </c>
      <c r="AD100" s="2">
        <v>33</v>
      </c>
      <c r="AE100" s="2">
        <f t="shared" si="98"/>
        <v>2</v>
      </c>
      <c r="AF100" s="21" t="s">
        <v>27</v>
      </c>
      <c r="AG100" s="2"/>
      <c r="AH100" s="2"/>
      <c r="AI100" s="2"/>
      <c r="AJ100" s="2">
        <f t="shared" si="99"/>
        <v>0</v>
      </c>
      <c r="AK100" s="21" t="s">
        <v>27</v>
      </c>
      <c r="AL100" s="2">
        <f t="shared" si="100"/>
        <v>31</v>
      </c>
      <c r="AM100" s="2">
        <f t="shared" si="100"/>
        <v>264</v>
      </c>
      <c r="AN100" s="2">
        <f t="shared" si="100"/>
        <v>219</v>
      </c>
      <c r="AO100" s="2">
        <f t="shared" si="100"/>
        <v>45</v>
      </c>
      <c r="AP100" s="19">
        <f t="shared" si="102"/>
        <v>1.2054794520547945</v>
      </c>
      <c r="AQ100" s="18"/>
      <c r="AR100" s="51" t="str">
        <f>+AK98</f>
        <v>Glasshouse</v>
      </c>
      <c r="AS100" s="20">
        <f t="shared" ref="AS100:AW100" si="106">+AL98</f>
        <v>24</v>
      </c>
      <c r="AT100" s="20">
        <f t="shared" si="106"/>
        <v>272</v>
      </c>
      <c r="AU100" s="20">
        <f t="shared" si="106"/>
        <v>209</v>
      </c>
      <c r="AV100" s="20">
        <f t="shared" si="106"/>
        <v>63</v>
      </c>
      <c r="AW100" s="42">
        <f t="shared" si="106"/>
        <v>1.3014354066985645</v>
      </c>
    </row>
    <row r="101" spans="2:49" x14ac:dyDescent="0.25">
      <c r="B101" s="21" t="s">
        <v>8</v>
      </c>
      <c r="C101" s="2">
        <v>8</v>
      </c>
      <c r="D101" s="2">
        <v>49</v>
      </c>
      <c r="E101" s="2">
        <v>30</v>
      </c>
      <c r="F101" s="2">
        <f t="shared" si="93"/>
        <v>19</v>
      </c>
      <c r="G101" s="21" t="s">
        <v>8</v>
      </c>
      <c r="H101" s="2">
        <v>1</v>
      </c>
      <c r="I101" s="2">
        <v>32</v>
      </c>
      <c r="J101" s="2">
        <v>33</v>
      </c>
      <c r="K101" s="2">
        <f t="shared" si="94"/>
        <v>-1</v>
      </c>
      <c r="L101" s="21" t="s">
        <v>8</v>
      </c>
      <c r="M101" s="2">
        <v>7</v>
      </c>
      <c r="N101" s="2">
        <v>38</v>
      </c>
      <c r="O101" s="2">
        <v>37</v>
      </c>
      <c r="P101" s="2">
        <f t="shared" si="95"/>
        <v>1</v>
      </c>
      <c r="Q101" s="21" t="s">
        <v>8</v>
      </c>
      <c r="R101" s="2">
        <v>8</v>
      </c>
      <c r="S101" s="2">
        <v>52</v>
      </c>
      <c r="T101" s="2">
        <v>30</v>
      </c>
      <c r="U101" s="2">
        <f t="shared" si="96"/>
        <v>22</v>
      </c>
      <c r="V101" s="21" t="s">
        <v>8</v>
      </c>
      <c r="W101" s="2">
        <v>1</v>
      </c>
      <c r="X101" s="2">
        <v>31</v>
      </c>
      <c r="Y101" s="2">
        <v>41</v>
      </c>
      <c r="Z101" s="2">
        <f t="shared" si="97"/>
        <v>-10</v>
      </c>
      <c r="AA101" s="21" t="s">
        <v>8</v>
      </c>
      <c r="AB101" s="2">
        <v>0</v>
      </c>
      <c r="AC101" s="2">
        <v>32</v>
      </c>
      <c r="AD101" s="2">
        <v>45</v>
      </c>
      <c r="AE101" s="2">
        <f t="shared" si="98"/>
        <v>-13</v>
      </c>
      <c r="AF101" s="21" t="s">
        <v>8</v>
      </c>
      <c r="AG101" s="2"/>
      <c r="AH101" s="2"/>
      <c r="AI101" s="2"/>
      <c r="AJ101" s="2">
        <f t="shared" si="99"/>
        <v>0</v>
      </c>
      <c r="AK101" s="21" t="s">
        <v>8</v>
      </c>
      <c r="AL101" s="2">
        <f t="shared" si="100"/>
        <v>25</v>
      </c>
      <c r="AM101" s="2">
        <f t="shared" si="100"/>
        <v>234</v>
      </c>
      <c r="AN101" s="2">
        <f t="shared" si="100"/>
        <v>216</v>
      </c>
      <c r="AO101" s="2">
        <f t="shared" si="100"/>
        <v>18</v>
      </c>
      <c r="AP101" s="19">
        <f t="shared" si="102"/>
        <v>1.0833333333333333</v>
      </c>
      <c r="AQ101" s="18"/>
      <c r="AR101" s="65" t="str">
        <f>+AK103</f>
        <v>Yandina</v>
      </c>
      <c r="AS101" s="41">
        <f t="shared" ref="AS101:AW101" si="107">+AL103</f>
        <v>24</v>
      </c>
      <c r="AT101" s="41">
        <f t="shared" si="107"/>
        <v>235</v>
      </c>
      <c r="AU101" s="41">
        <f t="shared" si="107"/>
        <v>254</v>
      </c>
      <c r="AV101" s="41">
        <f t="shared" si="107"/>
        <v>-19</v>
      </c>
      <c r="AW101" s="43">
        <f t="shared" si="107"/>
        <v>0.92519685039370081</v>
      </c>
    </row>
    <row r="102" spans="2:49" x14ac:dyDescent="0.25">
      <c r="B102" s="21" t="s">
        <v>39</v>
      </c>
      <c r="C102" s="2">
        <v>7</v>
      </c>
      <c r="D102" s="2">
        <v>39</v>
      </c>
      <c r="E102" s="2">
        <v>37</v>
      </c>
      <c r="F102" s="2">
        <f t="shared" si="93"/>
        <v>2</v>
      </c>
      <c r="G102" s="21" t="s">
        <v>39</v>
      </c>
      <c r="H102" s="2">
        <v>8</v>
      </c>
      <c r="I102" s="2">
        <v>47</v>
      </c>
      <c r="J102" s="2">
        <v>38</v>
      </c>
      <c r="K102" s="2">
        <f t="shared" si="94"/>
        <v>9</v>
      </c>
      <c r="L102" s="21" t="s">
        <v>39</v>
      </c>
      <c r="M102" s="2">
        <v>8</v>
      </c>
      <c r="N102" s="2">
        <v>58</v>
      </c>
      <c r="O102" s="2">
        <v>39</v>
      </c>
      <c r="P102" s="2">
        <f t="shared" si="95"/>
        <v>19</v>
      </c>
      <c r="Q102" s="21" t="s">
        <v>39</v>
      </c>
      <c r="R102" s="2">
        <v>8</v>
      </c>
      <c r="S102" s="2">
        <v>52</v>
      </c>
      <c r="T102" s="2">
        <v>25</v>
      </c>
      <c r="U102" s="2">
        <f t="shared" si="96"/>
        <v>27</v>
      </c>
      <c r="V102" s="21" t="s">
        <v>39</v>
      </c>
      <c r="W102" s="2">
        <v>0</v>
      </c>
      <c r="X102" s="2">
        <v>28</v>
      </c>
      <c r="Y102" s="2">
        <v>41</v>
      </c>
      <c r="Z102" s="2">
        <f t="shared" si="97"/>
        <v>-13</v>
      </c>
      <c r="AA102" s="21" t="s">
        <v>39</v>
      </c>
      <c r="AB102" s="2">
        <v>8</v>
      </c>
      <c r="AC102" s="2">
        <v>45</v>
      </c>
      <c r="AD102" s="2">
        <v>32</v>
      </c>
      <c r="AE102" s="2">
        <f t="shared" si="98"/>
        <v>13</v>
      </c>
      <c r="AF102" s="21" t="s">
        <v>39</v>
      </c>
      <c r="AG102" s="2"/>
      <c r="AH102" s="2"/>
      <c r="AI102" s="2"/>
      <c r="AJ102" s="2">
        <f t="shared" si="99"/>
        <v>0</v>
      </c>
      <c r="AK102" s="21" t="s">
        <v>39</v>
      </c>
      <c r="AL102" s="2">
        <f t="shared" si="100"/>
        <v>39</v>
      </c>
      <c r="AM102" s="2">
        <f t="shared" si="100"/>
        <v>269</v>
      </c>
      <c r="AN102" s="2">
        <f t="shared" si="100"/>
        <v>212</v>
      </c>
      <c r="AO102" s="2">
        <f t="shared" si="100"/>
        <v>57</v>
      </c>
      <c r="AP102" s="19">
        <f t="shared" si="102"/>
        <v>1.2688679245283019</v>
      </c>
      <c r="AQ102" s="18"/>
      <c r="AR102" s="51" t="str">
        <f>+AK97</f>
        <v>Club Kawana</v>
      </c>
      <c r="AS102" s="20">
        <f t="shared" ref="AS102:AW102" si="108">+AL97</f>
        <v>16.5</v>
      </c>
      <c r="AT102" s="20">
        <f t="shared" si="108"/>
        <v>214</v>
      </c>
      <c r="AU102" s="20">
        <f t="shared" si="108"/>
        <v>236</v>
      </c>
      <c r="AV102" s="20">
        <f t="shared" si="108"/>
        <v>-22</v>
      </c>
      <c r="AW102" s="42">
        <f t="shared" si="108"/>
        <v>0.90677966101694918</v>
      </c>
    </row>
    <row r="103" spans="2:49" x14ac:dyDescent="0.25">
      <c r="B103" s="21" t="s">
        <v>26</v>
      </c>
      <c r="C103" s="2">
        <v>0</v>
      </c>
      <c r="D103" s="2">
        <v>30</v>
      </c>
      <c r="E103" s="2">
        <v>49</v>
      </c>
      <c r="F103" s="2">
        <f t="shared" si="93"/>
        <v>-19</v>
      </c>
      <c r="G103" s="21" t="s">
        <v>26</v>
      </c>
      <c r="H103" s="2">
        <v>8</v>
      </c>
      <c r="I103" s="2">
        <v>43</v>
      </c>
      <c r="J103" s="2">
        <v>34</v>
      </c>
      <c r="K103" s="2">
        <f t="shared" si="94"/>
        <v>9</v>
      </c>
      <c r="L103" s="21" t="s">
        <v>26</v>
      </c>
      <c r="M103" s="2">
        <v>0</v>
      </c>
      <c r="N103" s="2">
        <v>39</v>
      </c>
      <c r="O103" s="2">
        <v>58</v>
      </c>
      <c r="P103" s="2">
        <f t="shared" si="95"/>
        <v>-19</v>
      </c>
      <c r="Q103" s="21" t="s">
        <v>26</v>
      </c>
      <c r="R103" s="2">
        <v>8</v>
      </c>
      <c r="S103" s="2">
        <v>44</v>
      </c>
      <c r="T103" s="2">
        <v>31</v>
      </c>
      <c r="U103" s="2">
        <f t="shared" si="96"/>
        <v>13</v>
      </c>
      <c r="V103" s="21" t="s">
        <v>26</v>
      </c>
      <c r="W103" s="2">
        <v>1</v>
      </c>
      <c r="X103" s="2">
        <v>41</v>
      </c>
      <c r="Y103" s="2">
        <v>45</v>
      </c>
      <c r="Z103" s="2">
        <f t="shared" si="97"/>
        <v>-4</v>
      </c>
      <c r="AA103" s="21" t="s">
        <v>26</v>
      </c>
      <c r="AB103" s="2">
        <v>7</v>
      </c>
      <c r="AC103" s="2">
        <v>38</v>
      </c>
      <c r="AD103" s="2">
        <v>37</v>
      </c>
      <c r="AE103" s="2">
        <f t="shared" si="98"/>
        <v>1</v>
      </c>
      <c r="AF103" s="21" t="s">
        <v>26</v>
      </c>
      <c r="AG103" s="2"/>
      <c r="AH103" s="2"/>
      <c r="AI103" s="2"/>
      <c r="AJ103" s="2">
        <f t="shared" si="99"/>
        <v>0</v>
      </c>
      <c r="AK103" s="21" t="s">
        <v>26</v>
      </c>
      <c r="AL103" s="2">
        <f t="shared" si="100"/>
        <v>24</v>
      </c>
      <c r="AM103" s="2">
        <f t="shared" si="100"/>
        <v>235</v>
      </c>
      <c r="AN103" s="2">
        <f t="shared" si="100"/>
        <v>254</v>
      </c>
      <c r="AO103" s="2">
        <f t="shared" si="100"/>
        <v>-19</v>
      </c>
      <c r="AP103" s="19">
        <f t="shared" si="102"/>
        <v>0.92519685039370081</v>
      </c>
      <c r="AQ103" s="18"/>
      <c r="AR103" s="51" t="str">
        <f>+AK96</f>
        <v>Buderim</v>
      </c>
      <c r="AS103" s="20">
        <f t="shared" ref="AS103:AW103" si="109">+AL96</f>
        <v>1</v>
      </c>
      <c r="AT103" s="20">
        <f t="shared" si="109"/>
        <v>186</v>
      </c>
      <c r="AU103" s="20">
        <f t="shared" si="109"/>
        <v>315</v>
      </c>
      <c r="AV103" s="20">
        <f t="shared" si="109"/>
        <v>-129</v>
      </c>
      <c r="AW103" s="42">
        <f t="shared" si="109"/>
        <v>0.59047619047619049</v>
      </c>
    </row>
    <row r="104" spans="2:49" x14ac:dyDescent="0.25">
      <c r="C104" s="2">
        <f>SUM(C96:C103)</f>
        <v>32</v>
      </c>
      <c r="D104" s="2">
        <f>SUM(D96:D103)</f>
        <v>312</v>
      </c>
      <c r="E104" s="2">
        <f>SUM(E96:E103)</f>
        <v>312</v>
      </c>
      <c r="F104" s="2">
        <f>SUM(F96:F103)</f>
        <v>0</v>
      </c>
      <c r="H104" s="2">
        <f>SUM(H96:H103)</f>
        <v>32</v>
      </c>
      <c r="I104" s="2">
        <f>SUM(I96:I103)</f>
        <v>305</v>
      </c>
      <c r="J104" s="2">
        <f>SUM(J96:J103)</f>
        <v>305</v>
      </c>
      <c r="K104" s="2">
        <f>SUM(K96:K103)</f>
        <v>0</v>
      </c>
      <c r="M104" s="2">
        <f>SUM(M96:M103)</f>
        <v>32</v>
      </c>
      <c r="N104" s="2">
        <f>SUM(N96:N103)</f>
        <v>355</v>
      </c>
      <c r="O104" s="2">
        <f>SUM(O96:O103)</f>
        <v>355</v>
      </c>
      <c r="P104" s="2">
        <f>SUM(P96:P103)</f>
        <v>0</v>
      </c>
      <c r="R104" s="2">
        <f>SUM(R96:R103)</f>
        <v>32</v>
      </c>
      <c r="S104" s="2">
        <f>SUM(S96:S103)</f>
        <v>315</v>
      </c>
      <c r="T104" s="2">
        <f>SUM(T96:T103)</f>
        <v>315</v>
      </c>
      <c r="U104" s="2">
        <f>SUM(U96:U103)</f>
        <v>0</v>
      </c>
      <c r="W104" s="2">
        <f>SUM(W96:W103)</f>
        <v>32</v>
      </c>
      <c r="X104" s="2">
        <f>SUM(X96:X103)</f>
        <v>299</v>
      </c>
      <c r="Y104" s="2">
        <f>SUM(Y96:Y103)</f>
        <v>299</v>
      </c>
      <c r="Z104" s="2">
        <f>SUM(Z96:Z103)</f>
        <v>0</v>
      </c>
      <c r="AB104" s="2">
        <f>SUM(AB96:AB103)</f>
        <v>32</v>
      </c>
      <c r="AC104" s="2">
        <f>SUM(AC96:AC103)</f>
        <v>303</v>
      </c>
      <c r="AD104" s="2">
        <f>SUM(AD96:AD103)</f>
        <v>303</v>
      </c>
      <c r="AE104" s="2">
        <f>SUM(AE96:AE103)</f>
        <v>0</v>
      </c>
      <c r="AG104" s="2">
        <f>SUM(AG96:AG103)</f>
        <v>0</v>
      </c>
      <c r="AH104" s="2">
        <f>SUM(AH96:AH103)</f>
        <v>0</v>
      </c>
      <c r="AI104" s="2">
        <f>SUM(AI96:AI103)</f>
        <v>0</v>
      </c>
      <c r="AJ104" s="2">
        <f>SUM(AJ96:AJ103)</f>
        <v>0</v>
      </c>
      <c r="AL104" s="2">
        <f>SUM(AL96:AL103)</f>
        <v>192</v>
      </c>
      <c r="AM104" s="2">
        <f>SUM(AM96:AM103)</f>
        <v>1889</v>
      </c>
      <c r="AN104" s="2">
        <f>SUM(AN96:AN103)</f>
        <v>1889</v>
      </c>
      <c r="AO104" s="2">
        <f>SUM(AO96:AO103)</f>
        <v>0</v>
      </c>
      <c r="AR104" s="23"/>
      <c r="AS104" s="2">
        <f>SUM(AS96:AS103)</f>
        <v>192</v>
      </c>
      <c r="AT104" s="2">
        <f>SUM(AT96:AT103)</f>
        <v>1889</v>
      </c>
      <c r="AU104" s="2">
        <f>SUM(AU96:AU103)</f>
        <v>1889</v>
      </c>
      <c r="AV104" s="2">
        <f>SUM(AV96:AV103)</f>
        <v>0</v>
      </c>
    </row>
    <row r="105" spans="2:49" x14ac:dyDescent="0.25">
      <c r="C105" s="4">
        <v>32</v>
      </c>
      <c r="D105" s="4"/>
      <c r="E105" s="4"/>
      <c r="F105" s="4"/>
      <c r="H105" s="4">
        <v>32</v>
      </c>
      <c r="I105" s="4"/>
      <c r="J105" s="4"/>
      <c r="K105" s="4"/>
      <c r="M105" s="4">
        <v>32</v>
      </c>
      <c r="N105" s="4"/>
      <c r="O105" s="4"/>
      <c r="P105" s="4"/>
      <c r="R105" s="4">
        <v>32</v>
      </c>
      <c r="S105" s="4"/>
      <c r="T105" s="4"/>
      <c r="U105" s="4"/>
      <c r="W105" s="27">
        <v>32</v>
      </c>
      <c r="X105" s="27"/>
      <c r="Y105" s="27"/>
      <c r="Z105" s="4"/>
      <c r="AB105" s="4">
        <v>32</v>
      </c>
      <c r="AC105" s="4"/>
      <c r="AD105" s="4"/>
      <c r="AE105" s="4"/>
      <c r="AG105" s="4">
        <v>32</v>
      </c>
      <c r="AH105" s="4"/>
      <c r="AI105" s="4"/>
      <c r="AJ105" s="4"/>
      <c r="AL105" s="4">
        <f>6*32</f>
        <v>192</v>
      </c>
      <c r="AM105" s="4"/>
      <c r="AN105" s="4"/>
      <c r="AO105" s="4"/>
      <c r="AR105" s="23"/>
      <c r="AS105" s="4">
        <f>6*32</f>
        <v>192</v>
      </c>
      <c r="AT105" s="4"/>
      <c r="AU105" s="4"/>
      <c r="AV105" s="4"/>
    </row>
    <row r="106" spans="2:49" ht="16.5" thickBot="1" x14ac:dyDescent="0.3"/>
    <row r="107" spans="2:49" ht="16.5" thickBot="1" x14ac:dyDescent="0.3">
      <c r="B107" s="40" t="s">
        <v>36</v>
      </c>
      <c r="D107" s="11" t="s">
        <v>15</v>
      </c>
      <c r="E107" s="12"/>
      <c r="G107" s="40" t="s">
        <v>36</v>
      </c>
      <c r="I107" s="11" t="s">
        <v>16</v>
      </c>
      <c r="J107" s="12"/>
      <c r="L107" s="40" t="s">
        <v>36</v>
      </c>
      <c r="N107" s="11" t="s">
        <v>17</v>
      </c>
      <c r="O107" s="12"/>
      <c r="Q107" s="40" t="s">
        <v>36</v>
      </c>
      <c r="S107" s="11" t="s">
        <v>10</v>
      </c>
      <c r="T107" s="12"/>
      <c r="V107" s="40" t="s">
        <v>36</v>
      </c>
      <c r="X107" s="11" t="s">
        <v>18</v>
      </c>
      <c r="Y107" s="12"/>
      <c r="AA107" s="40" t="s">
        <v>36</v>
      </c>
      <c r="AC107" s="11" t="s">
        <v>19</v>
      </c>
      <c r="AD107" s="12"/>
      <c r="AF107" s="40" t="s">
        <v>36</v>
      </c>
      <c r="AH107" s="11" t="s">
        <v>20</v>
      </c>
      <c r="AI107" s="12"/>
      <c r="AK107" s="40" t="s">
        <v>36</v>
      </c>
      <c r="AM107" s="11" t="s">
        <v>30</v>
      </c>
      <c r="AN107" s="12"/>
      <c r="AR107" s="40" t="s">
        <v>36</v>
      </c>
      <c r="AS107" s="1"/>
      <c r="AT107" s="29" t="s">
        <v>31</v>
      </c>
      <c r="AU107" s="30"/>
      <c r="AV107" s="31"/>
    </row>
    <row r="108" spans="2:49" x14ac:dyDescent="0.25">
      <c r="B108" s="20" t="s">
        <v>0</v>
      </c>
      <c r="C108" s="9" t="s">
        <v>28</v>
      </c>
      <c r="D108" s="10" t="s">
        <v>1</v>
      </c>
      <c r="E108" s="10" t="s">
        <v>2</v>
      </c>
      <c r="F108" s="9" t="s">
        <v>3</v>
      </c>
      <c r="G108" s="20" t="s">
        <v>0</v>
      </c>
      <c r="H108" s="9" t="s">
        <v>28</v>
      </c>
      <c r="I108" s="10" t="s">
        <v>1</v>
      </c>
      <c r="J108" s="10" t="s">
        <v>2</v>
      </c>
      <c r="K108" s="9" t="s">
        <v>3</v>
      </c>
      <c r="L108" s="20" t="s">
        <v>0</v>
      </c>
      <c r="M108" s="9" t="s">
        <v>28</v>
      </c>
      <c r="N108" s="10" t="s">
        <v>1</v>
      </c>
      <c r="O108" s="10" t="s">
        <v>2</v>
      </c>
      <c r="P108" s="9" t="s">
        <v>3</v>
      </c>
      <c r="Q108" s="20" t="s">
        <v>0</v>
      </c>
      <c r="R108" s="9" t="s">
        <v>28</v>
      </c>
      <c r="S108" s="10" t="s">
        <v>1</v>
      </c>
      <c r="T108" s="10" t="s">
        <v>2</v>
      </c>
      <c r="U108" s="9" t="s">
        <v>3</v>
      </c>
      <c r="V108" s="20" t="s">
        <v>0</v>
      </c>
      <c r="W108" s="9" t="s">
        <v>28</v>
      </c>
      <c r="X108" s="10" t="s">
        <v>1</v>
      </c>
      <c r="Y108" s="10" t="s">
        <v>2</v>
      </c>
      <c r="Z108" s="9" t="s">
        <v>3</v>
      </c>
      <c r="AA108" s="20" t="s">
        <v>0</v>
      </c>
      <c r="AB108" s="9" t="s">
        <v>28</v>
      </c>
      <c r="AC108" s="10" t="s">
        <v>1</v>
      </c>
      <c r="AD108" s="10" t="s">
        <v>2</v>
      </c>
      <c r="AE108" s="9" t="s">
        <v>3</v>
      </c>
      <c r="AF108" s="20" t="s">
        <v>0</v>
      </c>
      <c r="AG108" s="9" t="s">
        <v>28</v>
      </c>
      <c r="AH108" s="10" t="s">
        <v>1</v>
      </c>
      <c r="AI108" s="10" t="s">
        <v>2</v>
      </c>
      <c r="AJ108" s="9" t="s">
        <v>3</v>
      </c>
      <c r="AK108" s="20" t="s">
        <v>0</v>
      </c>
      <c r="AL108" s="9" t="s">
        <v>28</v>
      </c>
      <c r="AM108" s="10" t="s">
        <v>1</v>
      </c>
      <c r="AN108" s="10" t="s">
        <v>2</v>
      </c>
      <c r="AO108" s="9" t="s">
        <v>3</v>
      </c>
      <c r="AP108" s="24" t="s">
        <v>9</v>
      </c>
      <c r="AR108" s="20" t="s">
        <v>0</v>
      </c>
      <c r="AS108" s="9" t="s">
        <v>28</v>
      </c>
      <c r="AT108" s="10" t="s">
        <v>1</v>
      </c>
      <c r="AU108" s="10" t="s">
        <v>2</v>
      </c>
      <c r="AV108" s="10" t="s">
        <v>3</v>
      </c>
      <c r="AW108" s="24" t="s">
        <v>9</v>
      </c>
    </row>
    <row r="109" spans="2:49" x14ac:dyDescent="0.25">
      <c r="B109" s="21"/>
      <c r="C109" s="2"/>
      <c r="D109" s="2"/>
      <c r="E109" s="2"/>
      <c r="F109" s="2">
        <f t="shared" ref="F109:F116" si="110">+D109-E109</f>
        <v>0</v>
      </c>
      <c r="G109" s="21" t="s">
        <v>27</v>
      </c>
      <c r="H109" s="2"/>
      <c r="I109" s="2"/>
      <c r="J109" s="2"/>
      <c r="K109" s="2">
        <f t="shared" ref="K109:K116" si="111">+I109-J109</f>
        <v>0</v>
      </c>
      <c r="L109" s="21" t="s">
        <v>27</v>
      </c>
      <c r="M109" s="2"/>
      <c r="N109" s="2"/>
      <c r="O109" s="2"/>
      <c r="P109" s="2">
        <f t="shared" ref="P109:P116" si="112">+N109-O109</f>
        <v>0</v>
      </c>
      <c r="Q109" s="21" t="s">
        <v>27</v>
      </c>
      <c r="R109" s="2"/>
      <c r="S109" s="2"/>
      <c r="T109" s="2"/>
      <c r="U109" s="2">
        <f t="shared" ref="U109:U116" si="113">+S109-T109</f>
        <v>0</v>
      </c>
      <c r="V109" s="21" t="s">
        <v>27</v>
      </c>
      <c r="W109" s="2"/>
      <c r="X109" s="2"/>
      <c r="Y109" s="2"/>
      <c r="Z109" s="2">
        <f t="shared" ref="Z109:Z116" si="114">+X109-Y109</f>
        <v>0</v>
      </c>
      <c r="AA109" s="21" t="s">
        <v>27</v>
      </c>
      <c r="AB109" s="2"/>
      <c r="AC109" s="2"/>
      <c r="AD109" s="2"/>
      <c r="AE109" s="2">
        <f t="shared" ref="AE109:AE116" si="115">+AC109-AD109</f>
        <v>0</v>
      </c>
      <c r="AF109" s="21" t="s">
        <v>27</v>
      </c>
      <c r="AG109" s="2"/>
      <c r="AH109" s="2"/>
      <c r="AI109" s="2"/>
      <c r="AJ109" s="2">
        <f t="shared" ref="AJ109:AJ116" si="116">+AH109-AI109</f>
        <v>0</v>
      </c>
      <c r="AK109" s="21" t="s">
        <v>27</v>
      </c>
      <c r="AL109" s="2"/>
      <c r="AM109" s="2"/>
      <c r="AN109" s="2"/>
      <c r="AO109" s="2">
        <f t="shared" ref="AO109:AO116" si="117">+F109+K109+P109+U109+Z109+AE109+AJ109</f>
        <v>0</v>
      </c>
      <c r="AP109" s="19" t="e">
        <f>+AM109/AN109</f>
        <v>#DIV/0!</v>
      </c>
      <c r="AQ109" s="18"/>
      <c r="AR109" s="21" t="s">
        <v>27</v>
      </c>
      <c r="AS109" s="2"/>
      <c r="AT109" s="2"/>
      <c r="AU109" s="2"/>
      <c r="AV109" s="18">
        <f t="shared" ref="AV109:AW109" si="118">+AO115</f>
        <v>0</v>
      </c>
      <c r="AW109" s="19" t="e">
        <f t="shared" si="118"/>
        <v>#DIV/0!</v>
      </c>
    </row>
    <row r="110" spans="2:49" x14ac:dyDescent="0.25">
      <c r="B110" s="21"/>
      <c r="C110" s="2"/>
      <c r="D110" s="2"/>
      <c r="E110" s="2"/>
      <c r="F110" s="2">
        <f t="shared" si="110"/>
        <v>0</v>
      </c>
      <c r="G110" s="21" t="s">
        <v>4</v>
      </c>
      <c r="H110" s="2"/>
      <c r="I110" s="2"/>
      <c r="J110" s="2"/>
      <c r="K110" s="2">
        <f t="shared" si="111"/>
        <v>0</v>
      </c>
      <c r="L110" s="21" t="s">
        <v>4</v>
      </c>
      <c r="M110" s="2"/>
      <c r="N110" s="2"/>
      <c r="O110" s="2"/>
      <c r="P110" s="2">
        <f t="shared" si="112"/>
        <v>0</v>
      </c>
      <c r="Q110" s="21" t="s">
        <v>4</v>
      </c>
      <c r="R110" s="2"/>
      <c r="S110" s="2"/>
      <c r="T110" s="2"/>
      <c r="U110" s="2">
        <f t="shared" si="113"/>
        <v>0</v>
      </c>
      <c r="V110" s="21" t="s">
        <v>4</v>
      </c>
      <c r="W110" s="2"/>
      <c r="X110" s="2"/>
      <c r="Y110" s="2"/>
      <c r="Z110" s="2">
        <f t="shared" si="114"/>
        <v>0</v>
      </c>
      <c r="AA110" s="21" t="s">
        <v>4</v>
      </c>
      <c r="AB110" s="2"/>
      <c r="AC110" s="2"/>
      <c r="AD110" s="2"/>
      <c r="AE110" s="2">
        <f t="shared" si="115"/>
        <v>0</v>
      </c>
      <c r="AF110" s="21" t="s">
        <v>4</v>
      </c>
      <c r="AG110" s="2"/>
      <c r="AH110" s="2"/>
      <c r="AI110" s="2"/>
      <c r="AJ110" s="2">
        <f t="shared" si="116"/>
        <v>0</v>
      </c>
      <c r="AK110" s="21" t="s">
        <v>4</v>
      </c>
      <c r="AL110" s="2"/>
      <c r="AM110" s="2"/>
      <c r="AN110" s="2"/>
      <c r="AO110" s="2">
        <f t="shared" si="117"/>
        <v>0</v>
      </c>
      <c r="AP110" s="19" t="e">
        <f t="shared" ref="AP110:AP116" si="119">+AM110/AN110</f>
        <v>#DIV/0!</v>
      </c>
      <c r="AQ110" s="18"/>
      <c r="AR110" s="21" t="s">
        <v>4</v>
      </c>
      <c r="AS110" s="2"/>
      <c r="AT110" s="2"/>
      <c r="AU110" s="2"/>
      <c r="AV110" s="18">
        <f t="shared" ref="AV110:AW110" si="120">+AO114</f>
        <v>0</v>
      </c>
      <c r="AW110" s="19" t="e">
        <f t="shared" si="120"/>
        <v>#DIV/0!</v>
      </c>
    </row>
    <row r="111" spans="2:49" x14ac:dyDescent="0.25">
      <c r="B111" s="21"/>
      <c r="C111" s="2"/>
      <c r="D111" s="2"/>
      <c r="E111" s="2"/>
      <c r="F111" s="2">
        <f t="shared" si="110"/>
        <v>0</v>
      </c>
      <c r="G111" s="21" t="s">
        <v>33</v>
      </c>
      <c r="H111" s="2"/>
      <c r="I111" s="2"/>
      <c r="J111" s="2"/>
      <c r="K111" s="2">
        <f t="shared" si="111"/>
        <v>0</v>
      </c>
      <c r="L111" s="21" t="s">
        <v>33</v>
      </c>
      <c r="M111" s="2"/>
      <c r="N111" s="2"/>
      <c r="O111" s="2"/>
      <c r="P111" s="2">
        <f t="shared" si="112"/>
        <v>0</v>
      </c>
      <c r="Q111" s="21" t="s">
        <v>33</v>
      </c>
      <c r="R111" s="2"/>
      <c r="S111" s="2"/>
      <c r="T111" s="2"/>
      <c r="U111" s="2">
        <f t="shared" si="113"/>
        <v>0</v>
      </c>
      <c r="V111" s="21" t="s">
        <v>33</v>
      </c>
      <c r="W111" s="2"/>
      <c r="X111" s="2"/>
      <c r="Y111" s="2"/>
      <c r="Z111" s="2">
        <f t="shared" si="114"/>
        <v>0</v>
      </c>
      <c r="AA111" s="21" t="s">
        <v>33</v>
      </c>
      <c r="AB111" s="2"/>
      <c r="AC111" s="2"/>
      <c r="AD111" s="2"/>
      <c r="AE111" s="2">
        <f t="shared" si="115"/>
        <v>0</v>
      </c>
      <c r="AF111" s="21" t="s">
        <v>33</v>
      </c>
      <c r="AG111" s="2"/>
      <c r="AH111" s="2"/>
      <c r="AI111" s="2"/>
      <c r="AJ111" s="2">
        <f t="shared" si="116"/>
        <v>0</v>
      </c>
      <c r="AK111" s="21" t="s">
        <v>33</v>
      </c>
      <c r="AL111" s="2"/>
      <c r="AM111" s="2"/>
      <c r="AN111" s="2"/>
      <c r="AO111" s="2">
        <f t="shared" si="117"/>
        <v>0</v>
      </c>
      <c r="AP111" s="19" t="e">
        <f t="shared" si="119"/>
        <v>#DIV/0!</v>
      </c>
      <c r="AQ111" s="18"/>
      <c r="AR111" s="21" t="s">
        <v>33</v>
      </c>
      <c r="AS111" s="2"/>
      <c r="AT111" s="2"/>
      <c r="AU111" s="2"/>
      <c r="AV111" s="18">
        <f t="shared" ref="AV111:AW111" si="121">+AO111</f>
        <v>0</v>
      </c>
      <c r="AW111" s="19" t="e">
        <f t="shared" si="121"/>
        <v>#DIV/0!</v>
      </c>
    </row>
    <row r="112" spans="2:49" x14ac:dyDescent="0.25">
      <c r="B112" s="21"/>
      <c r="C112" s="2"/>
      <c r="D112" s="2"/>
      <c r="E112" s="2"/>
      <c r="F112" s="2">
        <f t="shared" si="110"/>
        <v>0</v>
      </c>
      <c r="G112" s="21" t="s">
        <v>38</v>
      </c>
      <c r="H112" s="2"/>
      <c r="I112" s="2"/>
      <c r="J112" s="2"/>
      <c r="K112" s="2">
        <f t="shared" si="111"/>
        <v>0</v>
      </c>
      <c r="L112" s="21" t="s">
        <v>38</v>
      </c>
      <c r="M112" s="2"/>
      <c r="N112" s="2"/>
      <c r="O112" s="2"/>
      <c r="P112" s="2">
        <f t="shared" si="112"/>
        <v>0</v>
      </c>
      <c r="Q112" s="21" t="s">
        <v>38</v>
      </c>
      <c r="R112" s="2"/>
      <c r="S112" s="2"/>
      <c r="T112" s="2"/>
      <c r="U112" s="2">
        <f t="shared" si="113"/>
        <v>0</v>
      </c>
      <c r="V112" s="21" t="s">
        <v>38</v>
      </c>
      <c r="W112" s="2"/>
      <c r="X112" s="2"/>
      <c r="Y112" s="2"/>
      <c r="Z112" s="2">
        <f t="shared" si="114"/>
        <v>0</v>
      </c>
      <c r="AA112" s="21" t="s">
        <v>38</v>
      </c>
      <c r="AB112" s="2"/>
      <c r="AC112" s="2"/>
      <c r="AD112" s="2"/>
      <c r="AE112" s="2">
        <f t="shared" si="115"/>
        <v>0</v>
      </c>
      <c r="AF112" s="21" t="s">
        <v>38</v>
      </c>
      <c r="AG112" s="2"/>
      <c r="AH112" s="2"/>
      <c r="AI112" s="2"/>
      <c r="AJ112" s="2">
        <f t="shared" si="116"/>
        <v>0</v>
      </c>
      <c r="AK112" s="21" t="s">
        <v>38</v>
      </c>
      <c r="AL112" s="2"/>
      <c r="AM112" s="2"/>
      <c r="AN112" s="2"/>
      <c r="AO112" s="2">
        <f t="shared" si="117"/>
        <v>0</v>
      </c>
      <c r="AP112" s="19" t="e">
        <f t="shared" si="119"/>
        <v>#DIV/0!</v>
      </c>
      <c r="AQ112" s="18"/>
      <c r="AR112" s="21" t="s">
        <v>38</v>
      </c>
      <c r="AS112" s="2"/>
      <c r="AT112" s="2"/>
      <c r="AU112" s="2"/>
      <c r="AV112" s="18">
        <f t="shared" ref="AV112:AW112" si="122">+AO113</f>
        <v>0</v>
      </c>
      <c r="AW112" s="19" t="e">
        <f t="shared" si="122"/>
        <v>#DIV/0!</v>
      </c>
    </row>
    <row r="113" spans="2:49" x14ac:dyDescent="0.25">
      <c r="B113" s="22"/>
      <c r="C113" s="2"/>
      <c r="D113" s="2"/>
      <c r="E113" s="2"/>
      <c r="F113" s="2">
        <f t="shared" si="110"/>
        <v>0</v>
      </c>
      <c r="G113" s="22" t="s">
        <v>7</v>
      </c>
      <c r="H113" s="2"/>
      <c r="I113" s="2"/>
      <c r="J113" s="2"/>
      <c r="K113" s="2">
        <f t="shared" si="111"/>
        <v>0</v>
      </c>
      <c r="L113" s="22" t="s">
        <v>7</v>
      </c>
      <c r="M113" s="2"/>
      <c r="N113" s="2"/>
      <c r="O113" s="2"/>
      <c r="P113" s="2">
        <f t="shared" si="112"/>
        <v>0</v>
      </c>
      <c r="Q113" s="22" t="s">
        <v>7</v>
      </c>
      <c r="R113" s="2"/>
      <c r="S113" s="2"/>
      <c r="T113" s="2"/>
      <c r="U113" s="2">
        <f t="shared" si="113"/>
        <v>0</v>
      </c>
      <c r="V113" s="22" t="s">
        <v>7</v>
      </c>
      <c r="W113" s="2"/>
      <c r="X113" s="2"/>
      <c r="Y113" s="2"/>
      <c r="Z113" s="2">
        <f t="shared" si="114"/>
        <v>0</v>
      </c>
      <c r="AA113" s="22" t="s">
        <v>7</v>
      </c>
      <c r="AB113" s="2"/>
      <c r="AC113" s="2"/>
      <c r="AD113" s="2"/>
      <c r="AE113" s="2">
        <f t="shared" si="115"/>
        <v>0</v>
      </c>
      <c r="AF113" s="22" t="s">
        <v>7</v>
      </c>
      <c r="AG113" s="2"/>
      <c r="AH113" s="2"/>
      <c r="AI113" s="2"/>
      <c r="AJ113" s="2">
        <f t="shared" si="116"/>
        <v>0</v>
      </c>
      <c r="AK113" s="22" t="s">
        <v>7</v>
      </c>
      <c r="AL113" s="2"/>
      <c r="AM113" s="2"/>
      <c r="AN113" s="2"/>
      <c r="AO113" s="2">
        <f t="shared" si="117"/>
        <v>0</v>
      </c>
      <c r="AP113" s="19" t="e">
        <f t="shared" si="119"/>
        <v>#DIV/0!</v>
      </c>
      <c r="AQ113" s="18"/>
      <c r="AR113" s="22" t="s">
        <v>7</v>
      </c>
      <c r="AS113" s="2"/>
      <c r="AT113" s="2"/>
      <c r="AU113" s="2"/>
      <c r="AV113" s="18">
        <f t="shared" ref="AV113:AW113" si="123">+AO116</f>
        <v>0</v>
      </c>
      <c r="AW113" s="19" t="e">
        <f t="shared" si="123"/>
        <v>#DIV/0!</v>
      </c>
    </row>
    <row r="114" spans="2:49" x14ac:dyDescent="0.25">
      <c r="B114" s="21"/>
      <c r="C114" s="2"/>
      <c r="D114" s="2"/>
      <c r="E114" s="2"/>
      <c r="F114" s="2">
        <f t="shared" si="110"/>
        <v>0</v>
      </c>
      <c r="G114" s="21" t="s">
        <v>39</v>
      </c>
      <c r="H114" s="2"/>
      <c r="I114" s="2"/>
      <c r="J114" s="2"/>
      <c r="K114" s="2">
        <f t="shared" si="111"/>
        <v>0</v>
      </c>
      <c r="L114" s="21" t="s">
        <v>39</v>
      </c>
      <c r="M114" s="2"/>
      <c r="N114" s="2"/>
      <c r="O114" s="2"/>
      <c r="P114" s="2">
        <f t="shared" si="112"/>
        <v>0</v>
      </c>
      <c r="Q114" s="21" t="s">
        <v>39</v>
      </c>
      <c r="R114" s="2"/>
      <c r="S114" s="2"/>
      <c r="T114" s="2"/>
      <c r="U114" s="2">
        <f t="shared" si="113"/>
        <v>0</v>
      </c>
      <c r="V114" s="21" t="s">
        <v>39</v>
      </c>
      <c r="W114" s="2"/>
      <c r="X114" s="2"/>
      <c r="Y114" s="2"/>
      <c r="Z114" s="2">
        <f t="shared" si="114"/>
        <v>0</v>
      </c>
      <c r="AA114" s="21" t="s">
        <v>39</v>
      </c>
      <c r="AB114" s="2"/>
      <c r="AC114" s="2"/>
      <c r="AD114" s="2"/>
      <c r="AE114" s="2">
        <f t="shared" si="115"/>
        <v>0</v>
      </c>
      <c r="AF114" s="21" t="s">
        <v>39</v>
      </c>
      <c r="AG114" s="2"/>
      <c r="AH114" s="2"/>
      <c r="AI114" s="2"/>
      <c r="AJ114" s="2">
        <f t="shared" si="116"/>
        <v>0</v>
      </c>
      <c r="AK114" s="21" t="s">
        <v>39</v>
      </c>
      <c r="AL114" s="2"/>
      <c r="AM114" s="2"/>
      <c r="AN114" s="2"/>
      <c r="AO114" s="2">
        <f t="shared" si="117"/>
        <v>0</v>
      </c>
      <c r="AP114" s="19" t="e">
        <f t="shared" si="119"/>
        <v>#DIV/0!</v>
      </c>
      <c r="AQ114" s="18"/>
      <c r="AR114" s="21" t="s">
        <v>39</v>
      </c>
      <c r="AS114" s="2"/>
      <c r="AT114" s="2"/>
      <c r="AU114" s="2"/>
      <c r="AV114" s="18">
        <f t="shared" ref="AV114:AW114" si="124">+AO112</f>
        <v>0</v>
      </c>
      <c r="AW114" s="19" t="e">
        <f t="shared" si="124"/>
        <v>#DIV/0!</v>
      </c>
    </row>
    <row r="115" spans="2:49" x14ac:dyDescent="0.25">
      <c r="B115" s="21"/>
      <c r="C115" s="2"/>
      <c r="D115" s="2"/>
      <c r="E115" s="2"/>
      <c r="F115" s="2">
        <f t="shared" si="110"/>
        <v>0</v>
      </c>
      <c r="G115" s="21" t="s">
        <v>32</v>
      </c>
      <c r="H115" s="2"/>
      <c r="I115" s="2"/>
      <c r="J115" s="2"/>
      <c r="K115" s="2">
        <f t="shared" si="111"/>
        <v>0</v>
      </c>
      <c r="L115" s="21" t="s">
        <v>32</v>
      </c>
      <c r="M115" s="2"/>
      <c r="N115" s="2"/>
      <c r="O115" s="2"/>
      <c r="P115" s="2">
        <f t="shared" si="112"/>
        <v>0</v>
      </c>
      <c r="Q115" s="21" t="s">
        <v>32</v>
      </c>
      <c r="R115" s="2"/>
      <c r="S115" s="2"/>
      <c r="T115" s="2"/>
      <c r="U115" s="2">
        <f t="shared" si="113"/>
        <v>0</v>
      </c>
      <c r="V115" s="21" t="s">
        <v>32</v>
      </c>
      <c r="W115" s="2"/>
      <c r="X115" s="2"/>
      <c r="Y115" s="2"/>
      <c r="Z115" s="2">
        <f t="shared" si="114"/>
        <v>0</v>
      </c>
      <c r="AA115" s="21" t="s">
        <v>32</v>
      </c>
      <c r="AB115" s="2"/>
      <c r="AC115" s="2"/>
      <c r="AD115" s="2"/>
      <c r="AE115" s="2">
        <f t="shared" si="115"/>
        <v>0</v>
      </c>
      <c r="AF115" s="21" t="s">
        <v>32</v>
      </c>
      <c r="AG115" s="2"/>
      <c r="AH115" s="2"/>
      <c r="AI115" s="2"/>
      <c r="AJ115" s="2">
        <f t="shared" si="116"/>
        <v>0</v>
      </c>
      <c r="AK115" s="21" t="s">
        <v>32</v>
      </c>
      <c r="AL115" s="2"/>
      <c r="AM115" s="2"/>
      <c r="AN115" s="2"/>
      <c r="AO115" s="2">
        <f t="shared" si="117"/>
        <v>0</v>
      </c>
      <c r="AP115" s="19" t="e">
        <f t="shared" si="119"/>
        <v>#DIV/0!</v>
      </c>
      <c r="AQ115" s="18"/>
      <c r="AR115" s="21" t="s">
        <v>32</v>
      </c>
      <c r="AS115" s="2"/>
      <c r="AT115" s="2"/>
      <c r="AU115" s="2"/>
      <c r="AV115" s="18">
        <f t="shared" ref="AV115:AW116" si="125">+AO109</f>
        <v>0</v>
      </c>
      <c r="AW115" s="19" t="e">
        <f t="shared" si="125"/>
        <v>#DIV/0!</v>
      </c>
    </row>
    <row r="116" spans="2:49" x14ac:dyDescent="0.25">
      <c r="B116" s="21" t="s">
        <v>40</v>
      </c>
      <c r="C116" s="2"/>
      <c r="D116" s="2"/>
      <c r="E116" s="2"/>
      <c r="F116" s="2">
        <f t="shared" si="110"/>
        <v>0</v>
      </c>
      <c r="G116" s="21" t="s">
        <v>40</v>
      </c>
      <c r="H116" s="2"/>
      <c r="I116" s="2"/>
      <c r="J116" s="2"/>
      <c r="K116" s="2">
        <f t="shared" si="111"/>
        <v>0</v>
      </c>
      <c r="L116" s="21" t="s">
        <v>40</v>
      </c>
      <c r="M116" s="2"/>
      <c r="N116" s="2"/>
      <c r="O116" s="2"/>
      <c r="P116" s="2">
        <f t="shared" si="112"/>
        <v>0</v>
      </c>
      <c r="Q116" s="21" t="s">
        <v>40</v>
      </c>
      <c r="R116" s="2"/>
      <c r="S116" s="2"/>
      <c r="T116" s="2"/>
      <c r="U116" s="2">
        <f t="shared" si="113"/>
        <v>0</v>
      </c>
      <c r="V116" s="21" t="s">
        <v>40</v>
      </c>
      <c r="W116" s="2"/>
      <c r="X116" s="2"/>
      <c r="Y116" s="2"/>
      <c r="Z116" s="2">
        <f t="shared" si="114"/>
        <v>0</v>
      </c>
      <c r="AA116" s="21" t="s">
        <v>40</v>
      </c>
      <c r="AB116" s="2"/>
      <c r="AC116" s="2"/>
      <c r="AD116" s="2"/>
      <c r="AE116" s="2">
        <f t="shared" si="115"/>
        <v>0</v>
      </c>
      <c r="AF116" s="21" t="s">
        <v>40</v>
      </c>
      <c r="AG116" s="2"/>
      <c r="AH116" s="2"/>
      <c r="AI116" s="2"/>
      <c r="AJ116" s="2">
        <f t="shared" si="116"/>
        <v>0</v>
      </c>
      <c r="AK116" s="21" t="s">
        <v>40</v>
      </c>
      <c r="AL116" s="2"/>
      <c r="AM116" s="2"/>
      <c r="AN116" s="2"/>
      <c r="AO116" s="2">
        <f t="shared" si="117"/>
        <v>0</v>
      </c>
      <c r="AP116" s="19" t="e">
        <f t="shared" si="119"/>
        <v>#DIV/0!</v>
      </c>
      <c r="AQ116" s="18"/>
      <c r="AR116" s="21" t="s">
        <v>40</v>
      </c>
      <c r="AS116" s="2"/>
      <c r="AT116" s="2"/>
      <c r="AU116" s="2"/>
      <c r="AV116" s="18">
        <f t="shared" si="125"/>
        <v>0</v>
      </c>
      <c r="AW116" s="19" t="e">
        <f t="shared" si="125"/>
        <v>#DIV/0!</v>
      </c>
    </row>
    <row r="117" spans="2:49" x14ac:dyDescent="0.25">
      <c r="C117" s="2">
        <f>SUM(C109:C116)</f>
        <v>0</v>
      </c>
      <c r="D117" s="2">
        <f>SUM(D109:D116)</f>
        <v>0</v>
      </c>
      <c r="E117" s="2">
        <f>SUM(E109:E116)</f>
        <v>0</v>
      </c>
      <c r="F117" s="2">
        <f>SUM(F109:F116)</f>
        <v>0</v>
      </c>
      <c r="H117" s="2">
        <f>SUM(H109:H116)</f>
        <v>0</v>
      </c>
      <c r="I117" s="2">
        <f>SUM(I109:I116)</f>
        <v>0</v>
      </c>
      <c r="J117" s="2">
        <f>SUM(J109:J116)</f>
        <v>0</v>
      </c>
      <c r="K117" s="2">
        <f>SUM(K109:K116)</f>
        <v>0</v>
      </c>
      <c r="M117" s="2">
        <f>SUM(M109:M116)</f>
        <v>0</v>
      </c>
      <c r="N117" s="2">
        <f>SUM(N109:N116)</f>
        <v>0</v>
      </c>
      <c r="O117" s="2">
        <f>SUM(O109:O116)</f>
        <v>0</v>
      </c>
      <c r="P117" s="2">
        <f>SUM(P109:P116)</f>
        <v>0</v>
      </c>
      <c r="R117" s="2">
        <f>SUM(R109:R116)</f>
        <v>0</v>
      </c>
      <c r="S117" s="2">
        <f>SUM(S109:S116)</f>
        <v>0</v>
      </c>
      <c r="T117" s="2">
        <f>SUM(T109:T116)</f>
        <v>0</v>
      </c>
      <c r="U117" s="2">
        <f>SUM(U109:U116)</f>
        <v>0</v>
      </c>
      <c r="W117" s="2">
        <f>SUM(W109:W116)</f>
        <v>0</v>
      </c>
      <c r="X117" s="2">
        <f>SUM(X109:X116)</f>
        <v>0</v>
      </c>
      <c r="Y117" s="2">
        <f>SUM(Y109:Y116)</f>
        <v>0</v>
      </c>
      <c r="Z117" s="2">
        <f>SUM(Z109:Z116)</f>
        <v>0</v>
      </c>
      <c r="AB117" s="2">
        <f>SUM(AB109:AB116)</f>
        <v>0</v>
      </c>
      <c r="AC117" s="2">
        <f>SUM(AC109:AC116)</f>
        <v>0</v>
      </c>
      <c r="AD117" s="2">
        <f>SUM(AD109:AD116)</f>
        <v>0</v>
      </c>
      <c r="AE117" s="2">
        <f>SUM(AE109:AE116)</f>
        <v>0</v>
      </c>
      <c r="AG117" s="2">
        <f>SUM(AG109:AG116)</f>
        <v>0</v>
      </c>
      <c r="AH117" s="2">
        <f>SUM(AH109:AH116)</f>
        <v>0</v>
      </c>
      <c r="AI117" s="2">
        <f>SUM(AI109:AI116)</f>
        <v>0</v>
      </c>
      <c r="AJ117" s="2">
        <f>SUM(AJ109:AJ116)</f>
        <v>0</v>
      </c>
      <c r="AL117" s="2">
        <f>SUM(AL109:AL116)</f>
        <v>0</v>
      </c>
      <c r="AM117" s="2">
        <f>SUM(AM109:AM116)</f>
        <v>0</v>
      </c>
      <c r="AN117" s="2">
        <f>SUM(AN109:AN116)</f>
        <v>0</v>
      </c>
      <c r="AO117" s="2">
        <f>SUM(AO109:AO116)</f>
        <v>0</v>
      </c>
      <c r="AR117" s="23"/>
      <c r="AS117" s="2">
        <f>SUM(AS109:AS116)</f>
        <v>0</v>
      </c>
      <c r="AT117" s="2">
        <f>SUM(AT109:AT116)</f>
        <v>0</v>
      </c>
      <c r="AU117" s="2">
        <f>SUM(AU109:AU116)</f>
        <v>0</v>
      </c>
      <c r="AV117" s="2">
        <f>SUM(AV109:AV116)</f>
        <v>0</v>
      </c>
    </row>
    <row r="118" spans="2:49" x14ac:dyDescent="0.25">
      <c r="C118" s="4">
        <v>32</v>
      </c>
      <c r="D118" s="4"/>
      <c r="E118" s="4"/>
      <c r="F118" s="4"/>
      <c r="H118" s="4">
        <v>32</v>
      </c>
      <c r="I118" s="4"/>
      <c r="J118" s="4"/>
      <c r="K118" s="4"/>
      <c r="M118" s="4">
        <v>32</v>
      </c>
      <c r="N118" s="4"/>
      <c r="O118" s="4"/>
      <c r="P118" s="4"/>
      <c r="R118" s="4">
        <v>32</v>
      </c>
      <c r="S118" s="4"/>
      <c r="T118" s="4"/>
      <c r="U118" s="4"/>
      <c r="W118" s="4">
        <v>32</v>
      </c>
      <c r="X118" s="4"/>
      <c r="Y118" s="4"/>
      <c r="Z118" s="4"/>
      <c r="AB118" s="4">
        <v>32</v>
      </c>
      <c r="AC118" s="4"/>
      <c r="AD118" s="4"/>
      <c r="AE118" s="4"/>
      <c r="AG118" s="4">
        <v>32</v>
      </c>
      <c r="AH118" s="4"/>
      <c r="AI118" s="4"/>
      <c r="AJ118" s="4"/>
      <c r="AL118" s="4">
        <f>6*32</f>
        <v>192</v>
      </c>
      <c r="AM118" s="4"/>
      <c r="AN118" s="4"/>
      <c r="AO118" s="4"/>
      <c r="AR118" s="23"/>
      <c r="AS118" s="4">
        <f>6*32</f>
        <v>192</v>
      </c>
      <c r="AT118" s="4"/>
      <c r="AU118" s="4"/>
      <c r="AV118" s="4"/>
    </row>
  </sheetData>
  <sheetProtection algorithmName="SHA-512" hashValue="j0tBJb9+G5lQsflsmE3DPeDPyDvJimSizO86FQWQ4QG1bYJRdIncCgBWgvQKVgMyeJwErIQD9xZTp8yA4CAP9g==" saltValue="TB2FkeKKBf8GttNBgYgxyw==" spinCount="100000" sheet="1" objects="1" scenarios="1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W119"/>
  <sheetViews>
    <sheetView tabSelected="1" topLeftCell="A55" workbookViewId="0">
      <selection activeCell="AF77" sqref="AF77"/>
    </sheetView>
  </sheetViews>
  <sheetFormatPr defaultRowHeight="15.75" x14ac:dyDescent="0.25"/>
  <cols>
    <col min="1" max="1" width="4.42578125" customWidth="1"/>
    <col min="2" max="2" width="20.140625" style="1" hidden="1" customWidth="1"/>
    <col min="3" max="4" width="6.28515625" style="1" hidden="1" customWidth="1"/>
    <col min="5" max="5" width="6.5703125" style="1" hidden="1" customWidth="1"/>
    <col min="6" max="6" width="7.85546875" style="1" hidden="1" customWidth="1"/>
    <col min="7" max="7" width="20.140625" style="1" hidden="1" customWidth="1"/>
    <col min="8" max="9" width="6.28515625" style="1" hidden="1" customWidth="1"/>
    <col min="10" max="10" width="6.5703125" style="1" hidden="1" customWidth="1"/>
    <col min="11" max="11" width="7.85546875" style="1" hidden="1" customWidth="1"/>
    <col min="12" max="12" width="20.140625" style="1" hidden="1" customWidth="1"/>
    <col min="13" max="14" width="6.28515625" style="1" hidden="1" customWidth="1"/>
    <col min="15" max="15" width="6.5703125" style="1" hidden="1" customWidth="1"/>
    <col min="16" max="16" width="7.85546875" style="1" hidden="1" customWidth="1"/>
    <col min="17" max="17" width="20.140625" style="1" hidden="1" customWidth="1"/>
    <col min="18" max="19" width="6.28515625" style="1" hidden="1" customWidth="1"/>
    <col min="20" max="20" width="6.5703125" style="1" hidden="1" customWidth="1"/>
    <col min="21" max="21" width="7.85546875" style="1" hidden="1" customWidth="1"/>
    <col min="22" max="22" width="20.140625" style="1" hidden="1" customWidth="1"/>
    <col min="23" max="24" width="6.28515625" style="1" hidden="1" customWidth="1"/>
    <col min="25" max="25" width="6.5703125" style="1" hidden="1" customWidth="1"/>
    <col min="26" max="26" width="7.85546875" style="1" hidden="1" customWidth="1"/>
    <col min="27" max="27" width="20.140625" style="1" hidden="1" customWidth="1"/>
    <col min="28" max="29" width="6.28515625" style="1" hidden="1" customWidth="1"/>
    <col min="30" max="30" width="6.5703125" style="1" hidden="1" customWidth="1"/>
    <col min="31" max="31" width="7.85546875" style="1" hidden="1" customWidth="1"/>
    <col min="32" max="32" width="20.140625" style="1" customWidth="1"/>
    <col min="33" max="34" width="6.28515625" style="1" customWidth="1"/>
    <col min="35" max="35" width="6.5703125" style="1" customWidth="1"/>
    <col min="36" max="36" width="7.85546875" style="1" customWidth="1"/>
    <col min="37" max="37" width="20.140625" style="1" hidden="1" customWidth="1"/>
    <col min="38" max="39" width="6.28515625" style="1" hidden="1" customWidth="1"/>
    <col min="40" max="40" width="6.5703125" style="1" hidden="1" customWidth="1"/>
    <col min="41" max="41" width="7.85546875" style="1" hidden="1" customWidth="1"/>
    <col min="42" max="42" width="12.28515625" hidden="1" customWidth="1"/>
    <col min="43" max="43" width="9.140625" style="23" hidden="1" customWidth="1"/>
    <col min="44" max="44" width="21" customWidth="1"/>
    <col min="45" max="48" width="9.140625" customWidth="1"/>
    <col min="49" max="49" width="11" customWidth="1"/>
    <col min="50" max="50" width="9.140625" customWidth="1"/>
  </cols>
  <sheetData>
    <row r="1" spans="2:49" ht="16.5" thickBot="1" x14ac:dyDescent="0.3">
      <c r="B1" s="13" t="s">
        <v>14</v>
      </c>
      <c r="C1" s="3"/>
      <c r="D1" s="11" t="s">
        <v>15</v>
      </c>
      <c r="E1" s="12"/>
      <c r="F1" s="3"/>
      <c r="G1" s="13" t="s">
        <v>14</v>
      </c>
      <c r="H1" s="3"/>
      <c r="I1" s="11" t="s">
        <v>16</v>
      </c>
      <c r="J1" s="12"/>
      <c r="K1" s="3"/>
      <c r="L1" s="13" t="s">
        <v>14</v>
      </c>
      <c r="M1" s="3"/>
      <c r="N1" s="11" t="s">
        <v>17</v>
      </c>
      <c r="O1" s="12"/>
      <c r="P1" s="3"/>
      <c r="Q1" s="13" t="s">
        <v>14</v>
      </c>
      <c r="R1" s="3"/>
      <c r="S1" s="11" t="s">
        <v>10</v>
      </c>
      <c r="T1" s="12"/>
      <c r="U1" s="3"/>
      <c r="V1" s="13" t="s">
        <v>14</v>
      </c>
      <c r="W1" s="3"/>
      <c r="X1" s="11" t="s">
        <v>18</v>
      </c>
      <c r="Y1" s="12"/>
      <c r="Z1" s="3"/>
      <c r="AA1" s="13" t="s">
        <v>14</v>
      </c>
      <c r="AB1" s="3"/>
      <c r="AC1" s="11" t="s">
        <v>19</v>
      </c>
      <c r="AD1" s="12"/>
      <c r="AE1" s="3"/>
      <c r="AF1" s="13" t="s">
        <v>14</v>
      </c>
      <c r="AG1" s="3"/>
      <c r="AH1" s="11" t="s">
        <v>20</v>
      </c>
      <c r="AI1" s="12"/>
      <c r="AJ1" s="3"/>
      <c r="AK1" s="13" t="s">
        <v>14</v>
      </c>
      <c r="AL1" s="3"/>
      <c r="AM1" s="11" t="s">
        <v>30</v>
      </c>
      <c r="AN1" s="12"/>
      <c r="AO1" s="3"/>
      <c r="AR1" s="13" t="s">
        <v>14</v>
      </c>
      <c r="AS1" s="3"/>
      <c r="AT1" s="52" t="s">
        <v>31</v>
      </c>
      <c r="AU1" s="53"/>
      <c r="AV1" s="54"/>
    </row>
    <row r="2" spans="2:49" x14ac:dyDescent="0.25">
      <c r="B2" s="20" t="s">
        <v>0</v>
      </c>
      <c r="C2" s="9" t="s">
        <v>28</v>
      </c>
      <c r="D2" s="10" t="s">
        <v>1</v>
      </c>
      <c r="E2" s="10" t="s">
        <v>2</v>
      </c>
      <c r="F2" s="9" t="s">
        <v>3</v>
      </c>
      <c r="G2" s="20" t="s">
        <v>0</v>
      </c>
      <c r="H2" s="9" t="s">
        <v>28</v>
      </c>
      <c r="I2" s="10" t="s">
        <v>1</v>
      </c>
      <c r="J2" s="10" t="s">
        <v>2</v>
      </c>
      <c r="K2" s="9" t="s">
        <v>3</v>
      </c>
      <c r="L2" s="20" t="s">
        <v>0</v>
      </c>
      <c r="M2" s="9" t="s">
        <v>28</v>
      </c>
      <c r="N2" s="10" t="s">
        <v>1</v>
      </c>
      <c r="O2" s="10" t="s">
        <v>2</v>
      </c>
      <c r="P2" s="9" t="s">
        <v>3</v>
      </c>
      <c r="Q2" s="20" t="s">
        <v>0</v>
      </c>
      <c r="R2" s="9" t="s">
        <v>28</v>
      </c>
      <c r="S2" s="10" t="s">
        <v>1</v>
      </c>
      <c r="T2" s="10" t="s">
        <v>2</v>
      </c>
      <c r="U2" s="9" t="s">
        <v>3</v>
      </c>
      <c r="V2" s="20" t="s">
        <v>0</v>
      </c>
      <c r="W2" s="9" t="s">
        <v>28</v>
      </c>
      <c r="X2" s="10" t="s">
        <v>1</v>
      </c>
      <c r="Y2" s="10" t="s">
        <v>2</v>
      </c>
      <c r="Z2" s="9" t="s">
        <v>3</v>
      </c>
      <c r="AA2" s="20" t="s">
        <v>0</v>
      </c>
      <c r="AB2" s="9" t="s">
        <v>28</v>
      </c>
      <c r="AC2" s="10" t="s">
        <v>1</v>
      </c>
      <c r="AD2" s="10" t="s">
        <v>2</v>
      </c>
      <c r="AE2" s="9" t="s">
        <v>3</v>
      </c>
      <c r="AF2" s="20" t="s">
        <v>0</v>
      </c>
      <c r="AG2" s="9" t="s">
        <v>28</v>
      </c>
      <c r="AH2" s="10" t="s">
        <v>1</v>
      </c>
      <c r="AI2" s="10" t="s">
        <v>2</v>
      </c>
      <c r="AJ2" s="9" t="s">
        <v>3</v>
      </c>
      <c r="AK2" s="20" t="s">
        <v>0</v>
      </c>
      <c r="AL2" s="9" t="s">
        <v>28</v>
      </c>
      <c r="AM2" s="10" t="s">
        <v>1</v>
      </c>
      <c r="AN2" s="10" t="s">
        <v>2</v>
      </c>
      <c r="AO2" s="9" t="s">
        <v>3</v>
      </c>
      <c r="AP2" s="24" t="s">
        <v>9</v>
      </c>
      <c r="AR2" s="20" t="s">
        <v>0</v>
      </c>
      <c r="AS2" s="9" t="s">
        <v>28</v>
      </c>
      <c r="AT2" s="10" t="s">
        <v>1</v>
      </c>
      <c r="AU2" s="10" t="s">
        <v>2</v>
      </c>
      <c r="AV2" s="9" t="s">
        <v>3</v>
      </c>
      <c r="AW2" s="24" t="s">
        <v>9</v>
      </c>
    </row>
    <row r="3" spans="2:49" x14ac:dyDescent="0.25">
      <c r="B3" s="21" t="s">
        <v>4</v>
      </c>
      <c r="C3" s="2">
        <v>8</v>
      </c>
      <c r="D3" s="2">
        <v>54</v>
      </c>
      <c r="E3" s="2">
        <v>40</v>
      </c>
      <c r="F3" s="2">
        <f t="shared" ref="F3:F10" si="0">+D3-E3</f>
        <v>14</v>
      </c>
      <c r="G3" s="21" t="s">
        <v>4</v>
      </c>
      <c r="H3" s="2">
        <v>7.5</v>
      </c>
      <c r="I3" s="2">
        <v>51</v>
      </c>
      <c r="J3" s="2">
        <v>48</v>
      </c>
      <c r="K3" s="2">
        <f t="shared" ref="K3:K10" si="1">+I3-J3</f>
        <v>3</v>
      </c>
      <c r="L3" s="21" t="s">
        <v>4</v>
      </c>
      <c r="M3" s="2">
        <v>9</v>
      </c>
      <c r="N3" s="2">
        <v>71</v>
      </c>
      <c r="O3" s="2">
        <v>31</v>
      </c>
      <c r="P3" s="2">
        <f t="shared" ref="P3:P10" si="2">+N3-O3</f>
        <v>40</v>
      </c>
      <c r="Q3" s="21" t="s">
        <v>4</v>
      </c>
      <c r="R3" s="2">
        <v>9</v>
      </c>
      <c r="S3" s="2">
        <v>79</v>
      </c>
      <c r="T3" s="2">
        <v>28</v>
      </c>
      <c r="U3" s="2">
        <f t="shared" ref="U3:U10" si="3">+S3-T3</f>
        <v>51</v>
      </c>
      <c r="V3" s="21" t="s">
        <v>4</v>
      </c>
      <c r="W3" s="2">
        <v>8</v>
      </c>
      <c r="X3" s="2">
        <v>51</v>
      </c>
      <c r="Y3" s="2">
        <v>36</v>
      </c>
      <c r="Z3" s="2">
        <f t="shared" ref="Z3:Z10" si="4">+X3-Y3</f>
        <v>15</v>
      </c>
      <c r="AA3" s="21" t="s">
        <v>4</v>
      </c>
      <c r="AB3" s="2">
        <v>8.5</v>
      </c>
      <c r="AC3" s="2">
        <v>68</v>
      </c>
      <c r="AD3" s="2">
        <v>36</v>
      </c>
      <c r="AE3" s="2">
        <f t="shared" ref="AE3:AE10" si="5">+AC3-AD3</f>
        <v>32</v>
      </c>
      <c r="AF3" s="21" t="s">
        <v>4</v>
      </c>
      <c r="AG3" s="2">
        <v>8.5</v>
      </c>
      <c r="AH3" s="2">
        <v>60</v>
      </c>
      <c r="AI3" s="2">
        <v>31</v>
      </c>
      <c r="AJ3" s="2">
        <f t="shared" ref="AJ3:AJ10" si="6">+AH3-AI3</f>
        <v>29</v>
      </c>
      <c r="AK3" s="21" t="s">
        <v>4</v>
      </c>
      <c r="AL3" s="2">
        <f t="shared" ref="AL3:AO10" si="7">+C3+H3+M3+R3+W3+AB3+AG3</f>
        <v>58.5</v>
      </c>
      <c r="AM3" s="2">
        <f t="shared" si="7"/>
        <v>434</v>
      </c>
      <c r="AN3" s="2">
        <f t="shared" si="7"/>
        <v>250</v>
      </c>
      <c r="AO3" s="2">
        <f t="shared" si="7"/>
        <v>184</v>
      </c>
      <c r="AP3" s="19">
        <f t="shared" ref="AP3:AP10" si="8">+AM3/AN3</f>
        <v>1.736</v>
      </c>
      <c r="AQ3" s="18"/>
      <c r="AR3" s="21" t="str">
        <f>+AK3</f>
        <v>Club Kawana</v>
      </c>
      <c r="AS3" s="20">
        <f t="shared" ref="AS3:AW3" si="9">+AL3</f>
        <v>58.5</v>
      </c>
      <c r="AT3" s="20">
        <f t="shared" si="9"/>
        <v>434</v>
      </c>
      <c r="AU3" s="20">
        <f t="shared" si="9"/>
        <v>250</v>
      </c>
      <c r="AV3" s="20">
        <f t="shared" si="9"/>
        <v>184</v>
      </c>
      <c r="AW3" s="42">
        <f t="shared" si="9"/>
        <v>1.736</v>
      </c>
    </row>
    <row r="4" spans="2:49" x14ac:dyDescent="0.25">
      <c r="B4" s="21" t="s">
        <v>32</v>
      </c>
      <c r="C4" s="2">
        <v>1</v>
      </c>
      <c r="D4" s="2">
        <v>40</v>
      </c>
      <c r="E4" s="2">
        <v>54</v>
      </c>
      <c r="F4" s="2">
        <f t="shared" si="0"/>
        <v>-14</v>
      </c>
      <c r="G4" s="21" t="s">
        <v>32</v>
      </c>
      <c r="H4" s="2">
        <v>8</v>
      </c>
      <c r="I4" s="2">
        <v>68</v>
      </c>
      <c r="J4" s="2">
        <v>41</v>
      </c>
      <c r="K4" s="2">
        <f t="shared" si="1"/>
        <v>27</v>
      </c>
      <c r="L4" s="21" t="s">
        <v>32</v>
      </c>
      <c r="M4" s="2">
        <v>1</v>
      </c>
      <c r="N4" s="2">
        <v>39</v>
      </c>
      <c r="O4" s="2">
        <v>44</v>
      </c>
      <c r="P4" s="2">
        <f t="shared" si="2"/>
        <v>-5</v>
      </c>
      <c r="Q4" s="21" t="s">
        <v>32</v>
      </c>
      <c r="R4" s="2">
        <v>8</v>
      </c>
      <c r="S4" s="2">
        <v>56</v>
      </c>
      <c r="T4" s="2">
        <v>52</v>
      </c>
      <c r="U4" s="2">
        <f t="shared" si="3"/>
        <v>4</v>
      </c>
      <c r="V4" s="21" t="s">
        <v>32</v>
      </c>
      <c r="W4" s="2">
        <v>8</v>
      </c>
      <c r="X4" s="2">
        <v>50</v>
      </c>
      <c r="Y4" s="2">
        <v>32</v>
      </c>
      <c r="Z4" s="2">
        <f t="shared" si="4"/>
        <v>18</v>
      </c>
      <c r="AA4" s="21" t="s">
        <v>32</v>
      </c>
      <c r="AB4" s="2">
        <v>7</v>
      </c>
      <c r="AC4" s="2">
        <v>54</v>
      </c>
      <c r="AD4" s="2">
        <v>51</v>
      </c>
      <c r="AE4" s="2">
        <f t="shared" si="5"/>
        <v>3</v>
      </c>
      <c r="AF4" s="21" t="s">
        <v>32</v>
      </c>
      <c r="AG4" s="2">
        <v>1</v>
      </c>
      <c r="AH4" s="2">
        <v>47</v>
      </c>
      <c r="AI4" s="2">
        <v>52</v>
      </c>
      <c r="AJ4" s="2">
        <f t="shared" si="6"/>
        <v>-5</v>
      </c>
      <c r="AK4" s="21" t="s">
        <v>32</v>
      </c>
      <c r="AL4" s="2">
        <f t="shared" si="7"/>
        <v>34</v>
      </c>
      <c r="AM4" s="2">
        <f t="shared" si="7"/>
        <v>354</v>
      </c>
      <c r="AN4" s="2">
        <f t="shared" si="7"/>
        <v>326</v>
      </c>
      <c r="AO4" s="2">
        <f t="shared" si="7"/>
        <v>28</v>
      </c>
      <c r="AP4" s="19">
        <f t="shared" si="8"/>
        <v>1.0858895705521472</v>
      </c>
      <c r="AQ4" s="18"/>
      <c r="AR4" s="21" t="str">
        <f>+AK6</f>
        <v>Club Maroochy</v>
      </c>
      <c r="AS4" s="20">
        <f t="shared" ref="AS4:AW4" si="10">+AL6</f>
        <v>43</v>
      </c>
      <c r="AT4" s="20">
        <f t="shared" si="10"/>
        <v>373</v>
      </c>
      <c r="AU4" s="20">
        <f t="shared" si="10"/>
        <v>309</v>
      </c>
      <c r="AV4" s="20">
        <f t="shared" si="10"/>
        <v>64</v>
      </c>
      <c r="AW4" s="42">
        <f t="shared" si="10"/>
        <v>1.2071197411003236</v>
      </c>
    </row>
    <row r="5" spans="2:49" x14ac:dyDescent="0.25">
      <c r="B5" s="21" t="s">
        <v>33</v>
      </c>
      <c r="C5" s="2">
        <v>1</v>
      </c>
      <c r="D5" s="2">
        <v>38</v>
      </c>
      <c r="E5" s="2">
        <v>63</v>
      </c>
      <c r="F5" s="2">
        <f t="shared" si="0"/>
        <v>-25</v>
      </c>
      <c r="G5" s="21" t="s">
        <v>33</v>
      </c>
      <c r="H5" s="2">
        <v>0</v>
      </c>
      <c r="I5" s="2">
        <v>26</v>
      </c>
      <c r="J5" s="2">
        <v>60</v>
      </c>
      <c r="K5" s="2">
        <f t="shared" si="1"/>
        <v>-34</v>
      </c>
      <c r="L5" s="21" t="s">
        <v>33</v>
      </c>
      <c r="M5" s="2">
        <v>0</v>
      </c>
      <c r="N5" s="14">
        <v>31</v>
      </c>
      <c r="O5" s="2">
        <v>71</v>
      </c>
      <c r="P5" s="14">
        <f t="shared" si="2"/>
        <v>-40</v>
      </c>
      <c r="Q5" s="21" t="s">
        <v>33</v>
      </c>
      <c r="R5" s="2">
        <v>8</v>
      </c>
      <c r="S5" s="2">
        <v>59</v>
      </c>
      <c r="T5" s="2">
        <v>41</v>
      </c>
      <c r="U5" s="2">
        <f t="shared" si="3"/>
        <v>18</v>
      </c>
      <c r="V5" s="21" t="s">
        <v>33</v>
      </c>
      <c r="W5" s="2">
        <v>8</v>
      </c>
      <c r="X5" s="2">
        <v>49</v>
      </c>
      <c r="Y5" s="2">
        <v>36</v>
      </c>
      <c r="Z5" s="14">
        <f t="shared" si="4"/>
        <v>13</v>
      </c>
      <c r="AA5" s="21" t="s">
        <v>33</v>
      </c>
      <c r="AB5" s="2">
        <v>2</v>
      </c>
      <c r="AC5" s="2">
        <v>51</v>
      </c>
      <c r="AD5" s="2">
        <v>54</v>
      </c>
      <c r="AE5" s="14">
        <f t="shared" si="5"/>
        <v>-3</v>
      </c>
      <c r="AF5" s="21" t="s">
        <v>33</v>
      </c>
      <c r="AG5" s="2">
        <v>9</v>
      </c>
      <c r="AH5" s="2">
        <v>55</v>
      </c>
      <c r="AI5" s="2">
        <v>27</v>
      </c>
      <c r="AJ5" s="2">
        <f t="shared" si="6"/>
        <v>28</v>
      </c>
      <c r="AK5" s="21" t="s">
        <v>33</v>
      </c>
      <c r="AL5" s="2">
        <f t="shared" si="7"/>
        <v>28</v>
      </c>
      <c r="AM5" s="2">
        <f t="shared" si="7"/>
        <v>309</v>
      </c>
      <c r="AN5" s="2">
        <f t="shared" si="7"/>
        <v>352</v>
      </c>
      <c r="AO5" s="2">
        <f t="shared" si="7"/>
        <v>-43</v>
      </c>
      <c r="AP5" s="19">
        <f t="shared" si="8"/>
        <v>0.87784090909090906</v>
      </c>
      <c r="AQ5" s="18"/>
      <c r="AR5" s="21" t="str">
        <f>+AK10</f>
        <v>Pelican Waters</v>
      </c>
      <c r="AS5" s="20">
        <f t="shared" ref="AS5:AW5" si="11">+AL10</f>
        <v>41</v>
      </c>
      <c r="AT5" s="20">
        <f t="shared" si="11"/>
        <v>334</v>
      </c>
      <c r="AU5" s="20">
        <f t="shared" si="11"/>
        <v>336</v>
      </c>
      <c r="AV5" s="20">
        <f t="shared" si="11"/>
        <v>-2</v>
      </c>
      <c r="AW5" s="42">
        <f t="shared" si="11"/>
        <v>0.99404761904761907</v>
      </c>
    </row>
    <row r="6" spans="2:49" x14ac:dyDescent="0.25">
      <c r="B6" s="21" t="s">
        <v>5</v>
      </c>
      <c r="C6" s="2">
        <v>8</v>
      </c>
      <c r="D6" s="2">
        <v>63</v>
      </c>
      <c r="E6" s="2">
        <v>38</v>
      </c>
      <c r="F6" s="2">
        <f t="shared" si="0"/>
        <v>25</v>
      </c>
      <c r="G6" s="21" t="s">
        <v>5</v>
      </c>
      <c r="H6" s="2">
        <v>8</v>
      </c>
      <c r="I6" s="2">
        <v>54</v>
      </c>
      <c r="J6" s="2">
        <v>41</v>
      </c>
      <c r="K6" s="2">
        <f t="shared" si="1"/>
        <v>13</v>
      </c>
      <c r="L6" s="21" t="s">
        <v>5</v>
      </c>
      <c r="M6" s="2">
        <v>8</v>
      </c>
      <c r="N6" s="2">
        <v>54</v>
      </c>
      <c r="O6" s="2">
        <v>43</v>
      </c>
      <c r="P6" s="2">
        <f t="shared" si="2"/>
        <v>11</v>
      </c>
      <c r="Q6" s="21" t="s">
        <v>5</v>
      </c>
      <c r="R6" s="2">
        <v>1</v>
      </c>
      <c r="S6" s="2">
        <v>52</v>
      </c>
      <c r="T6" s="2">
        <v>56</v>
      </c>
      <c r="U6" s="2">
        <f t="shared" si="3"/>
        <v>-4</v>
      </c>
      <c r="V6" s="21" t="s">
        <v>5</v>
      </c>
      <c r="W6" s="2">
        <v>1</v>
      </c>
      <c r="X6" s="2">
        <v>36</v>
      </c>
      <c r="Y6" s="2">
        <v>51</v>
      </c>
      <c r="Z6" s="2">
        <f t="shared" si="4"/>
        <v>-15</v>
      </c>
      <c r="AA6" s="21" t="s">
        <v>5</v>
      </c>
      <c r="AB6" s="2">
        <v>8</v>
      </c>
      <c r="AC6" s="2">
        <v>48</v>
      </c>
      <c r="AD6" s="2">
        <v>45</v>
      </c>
      <c r="AE6" s="2">
        <f t="shared" si="5"/>
        <v>3</v>
      </c>
      <c r="AF6" s="21" t="s">
        <v>5</v>
      </c>
      <c r="AG6" s="2">
        <v>9</v>
      </c>
      <c r="AH6" s="2">
        <v>66</v>
      </c>
      <c r="AI6" s="2">
        <v>35</v>
      </c>
      <c r="AJ6" s="2">
        <f t="shared" si="6"/>
        <v>31</v>
      </c>
      <c r="AK6" s="21" t="s">
        <v>5</v>
      </c>
      <c r="AL6" s="2">
        <f t="shared" si="7"/>
        <v>43</v>
      </c>
      <c r="AM6" s="2">
        <f t="shared" si="7"/>
        <v>373</v>
      </c>
      <c r="AN6" s="2">
        <f t="shared" si="7"/>
        <v>309</v>
      </c>
      <c r="AO6" s="2">
        <f t="shared" si="7"/>
        <v>64</v>
      </c>
      <c r="AP6" s="19">
        <f t="shared" si="8"/>
        <v>1.2071197411003236</v>
      </c>
      <c r="AQ6" s="18"/>
      <c r="AR6" s="21" t="str">
        <f>+AK4</f>
        <v>Club Mooloolaba</v>
      </c>
      <c r="AS6" s="20">
        <f t="shared" ref="AS6:AW7" si="12">+AL4</f>
        <v>34</v>
      </c>
      <c r="AT6" s="20">
        <f t="shared" si="12"/>
        <v>354</v>
      </c>
      <c r="AU6" s="20">
        <f t="shared" si="12"/>
        <v>326</v>
      </c>
      <c r="AV6" s="20">
        <f t="shared" si="12"/>
        <v>28</v>
      </c>
      <c r="AW6" s="42">
        <f t="shared" si="12"/>
        <v>1.0858895705521472</v>
      </c>
    </row>
    <row r="7" spans="2:49" x14ac:dyDescent="0.25">
      <c r="B7" s="22" t="s">
        <v>11</v>
      </c>
      <c r="C7" s="14">
        <v>0</v>
      </c>
      <c r="D7" s="14">
        <v>36</v>
      </c>
      <c r="E7" s="14">
        <v>51</v>
      </c>
      <c r="F7" s="14">
        <f t="shared" si="0"/>
        <v>-15</v>
      </c>
      <c r="G7" s="22" t="s">
        <v>11</v>
      </c>
      <c r="H7" s="14">
        <v>1</v>
      </c>
      <c r="I7" s="14">
        <v>41</v>
      </c>
      <c r="J7" s="14">
        <v>54</v>
      </c>
      <c r="K7" s="14">
        <f t="shared" si="1"/>
        <v>-13</v>
      </c>
      <c r="L7" s="22" t="s">
        <v>11</v>
      </c>
      <c r="M7" s="14">
        <v>8</v>
      </c>
      <c r="N7" s="2">
        <v>44</v>
      </c>
      <c r="O7" s="14">
        <v>39</v>
      </c>
      <c r="P7" s="2">
        <f t="shared" si="2"/>
        <v>5</v>
      </c>
      <c r="Q7" s="22" t="s">
        <v>11</v>
      </c>
      <c r="R7" s="14">
        <v>9</v>
      </c>
      <c r="S7" s="14">
        <v>64</v>
      </c>
      <c r="T7" s="14">
        <v>35</v>
      </c>
      <c r="U7" s="14">
        <f t="shared" si="3"/>
        <v>29</v>
      </c>
      <c r="V7" s="22" t="s">
        <v>11</v>
      </c>
      <c r="W7" s="14">
        <v>1</v>
      </c>
      <c r="X7" s="14">
        <v>36</v>
      </c>
      <c r="Y7" s="14">
        <v>49</v>
      </c>
      <c r="Z7" s="2">
        <f t="shared" si="4"/>
        <v>-13</v>
      </c>
      <c r="AA7" s="22" t="s">
        <v>11</v>
      </c>
      <c r="AB7" s="14">
        <v>2</v>
      </c>
      <c r="AC7" s="14">
        <v>44</v>
      </c>
      <c r="AD7" s="14">
        <v>51</v>
      </c>
      <c r="AE7" s="2">
        <f t="shared" si="5"/>
        <v>-7</v>
      </c>
      <c r="AF7" s="22" t="s">
        <v>11</v>
      </c>
      <c r="AG7" s="14">
        <v>0.5</v>
      </c>
      <c r="AH7" s="14">
        <v>31</v>
      </c>
      <c r="AI7" s="14">
        <v>60</v>
      </c>
      <c r="AJ7" s="14">
        <f t="shared" si="6"/>
        <v>-29</v>
      </c>
      <c r="AK7" s="22" t="s">
        <v>11</v>
      </c>
      <c r="AL7" s="14">
        <f t="shared" si="7"/>
        <v>21.5</v>
      </c>
      <c r="AM7" s="14">
        <f t="shared" si="7"/>
        <v>296</v>
      </c>
      <c r="AN7" s="14">
        <f t="shared" si="7"/>
        <v>339</v>
      </c>
      <c r="AO7" s="14">
        <f t="shared" si="7"/>
        <v>-43</v>
      </c>
      <c r="AP7" s="25">
        <f t="shared" si="8"/>
        <v>0.87315634218289084</v>
      </c>
      <c r="AQ7" s="26"/>
      <c r="AR7" s="22" t="str">
        <f>+AK5</f>
        <v>Coolum Beach</v>
      </c>
      <c r="AS7" s="41">
        <f t="shared" si="12"/>
        <v>28</v>
      </c>
      <c r="AT7" s="41">
        <f t="shared" si="12"/>
        <v>309</v>
      </c>
      <c r="AU7" s="41">
        <f t="shared" si="12"/>
        <v>352</v>
      </c>
      <c r="AV7" s="41">
        <f t="shared" si="12"/>
        <v>-43</v>
      </c>
      <c r="AW7" s="43">
        <f t="shared" si="12"/>
        <v>0.87784090909090906</v>
      </c>
    </row>
    <row r="8" spans="2:49" x14ac:dyDescent="0.25">
      <c r="B8" s="22" t="s">
        <v>7</v>
      </c>
      <c r="C8" s="2">
        <v>9</v>
      </c>
      <c r="D8" s="2">
        <v>51</v>
      </c>
      <c r="E8" s="2">
        <v>36</v>
      </c>
      <c r="F8" s="2">
        <f t="shared" si="0"/>
        <v>15</v>
      </c>
      <c r="G8" s="22" t="s">
        <v>7</v>
      </c>
      <c r="H8" s="2">
        <v>1</v>
      </c>
      <c r="I8" s="2">
        <v>41</v>
      </c>
      <c r="J8" s="2">
        <v>68</v>
      </c>
      <c r="K8" s="2">
        <f t="shared" si="1"/>
        <v>-27</v>
      </c>
      <c r="L8" s="22" t="s">
        <v>7</v>
      </c>
      <c r="M8" s="2">
        <v>8</v>
      </c>
      <c r="N8" s="2">
        <v>42</v>
      </c>
      <c r="O8" s="2">
        <v>37</v>
      </c>
      <c r="P8" s="2">
        <f t="shared" si="2"/>
        <v>5</v>
      </c>
      <c r="Q8" s="22" t="s">
        <v>7</v>
      </c>
      <c r="R8" s="2">
        <v>1</v>
      </c>
      <c r="S8" s="2">
        <v>41</v>
      </c>
      <c r="T8" s="2">
        <v>59</v>
      </c>
      <c r="U8" s="2">
        <f t="shared" si="3"/>
        <v>-18</v>
      </c>
      <c r="V8" s="22" t="s">
        <v>7</v>
      </c>
      <c r="W8" s="2">
        <v>1.5</v>
      </c>
      <c r="X8" s="2">
        <v>41</v>
      </c>
      <c r="Y8" s="2">
        <v>49</v>
      </c>
      <c r="Z8" s="2">
        <f t="shared" si="4"/>
        <v>-8</v>
      </c>
      <c r="AA8" s="22" t="s">
        <v>7</v>
      </c>
      <c r="AB8" s="2">
        <v>0.5</v>
      </c>
      <c r="AC8" s="2">
        <v>36</v>
      </c>
      <c r="AD8" s="2">
        <v>68</v>
      </c>
      <c r="AE8" s="2">
        <f t="shared" si="5"/>
        <v>-32</v>
      </c>
      <c r="AF8" s="22" t="s">
        <v>7</v>
      </c>
      <c r="AG8" s="2">
        <v>0</v>
      </c>
      <c r="AH8" s="2">
        <v>35</v>
      </c>
      <c r="AI8" s="2">
        <v>66</v>
      </c>
      <c r="AJ8" s="2">
        <f t="shared" si="6"/>
        <v>-31</v>
      </c>
      <c r="AK8" s="22" t="s">
        <v>7</v>
      </c>
      <c r="AL8" s="2">
        <f t="shared" si="7"/>
        <v>21</v>
      </c>
      <c r="AM8" s="2">
        <f t="shared" si="7"/>
        <v>287</v>
      </c>
      <c r="AN8" s="2">
        <f t="shared" si="7"/>
        <v>383</v>
      </c>
      <c r="AO8" s="2">
        <f t="shared" si="7"/>
        <v>-96</v>
      </c>
      <c r="AP8" s="19">
        <f t="shared" si="8"/>
        <v>0.74934725848563966</v>
      </c>
      <c r="AQ8" s="18"/>
      <c r="AR8" s="22" t="str">
        <f>+AK7</f>
        <v>Nambour</v>
      </c>
      <c r="AS8" s="41">
        <f t="shared" ref="AS8:AW10" si="13">+AL7</f>
        <v>21.5</v>
      </c>
      <c r="AT8" s="41">
        <f t="shared" si="13"/>
        <v>296</v>
      </c>
      <c r="AU8" s="41">
        <f t="shared" si="13"/>
        <v>339</v>
      </c>
      <c r="AV8" s="41">
        <f t="shared" si="13"/>
        <v>-43</v>
      </c>
      <c r="AW8" s="43">
        <f t="shared" si="13"/>
        <v>0.87315634218289084</v>
      </c>
    </row>
    <row r="9" spans="2:49" x14ac:dyDescent="0.25">
      <c r="B9" s="22" t="s">
        <v>12</v>
      </c>
      <c r="C9" s="2">
        <v>0.5</v>
      </c>
      <c r="D9" s="2">
        <v>45</v>
      </c>
      <c r="E9" s="2">
        <v>51</v>
      </c>
      <c r="F9" s="2">
        <f t="shared" si="0"/>
        <v>-6</v>
      </c>
      <c r="G9" s="22" t="s">
        <v>12</v>
      </c>
      <c r="H9" s="2">
        <v>1.5</v>
      </c>
      <c r="I9" s="2">
        <v>48</v>
      </c>
      <c r="J9" s="2">
        <v>51</v>
      </c>
      <c r="K9" s="2">
        <f t="shared" si="1"/>
        <v>-3</v>
      </c>
      <c r="L9" s="22" t="s">
        <v>12</v>
      </c>
      <c r="M9" s="2">
        <v>1</v>
      </c>
      <c r="N9" s="2">
        <v>37</v>
      </c>
      <c r="O9" s="2">
        <v>42</v>
      </c>
      <c r="P9" s="2">
        <f t="shared" si="2"/>
        <v>-5</v>
      </c>
      <c r="Q9" s="22" t="s">
        <v>12</v>
      </c>
      <c r="R9" s="2">
        <v>0</v>
      </c>
      <c r="S9" s="2">
        <v>35</v>
      </c>
      <c r="T9" s="2">
        <v>64</v>
      </c>
      <c r="U9" s="2">
        <f t="shared" si="3"/>
        <v>-29</v>
      </c>
      <c r="V9" s="22" t="s">
        <v>12</v>
      </c>
      <c r="W9" s="2">
        <v>1</v>
      </c>
      <c r="X9" s="2">
        <v>32</v>
      </c>
      <c r="Y9" s="2">
        <v>50</v>
      </c>
      <c r="Z9" s="2">
        <f t="shared" si="4"/>
        <v>-18</v>
      </c>
      <c r="AA9" s="22" t="s">
        <v>12</v>
      </c>
      <c r="AB9" s="2">
        <v>1</v>
      </c>
      <c r="AC9" s="2">
        <v>45</v>
      </c>
      <c r="AD9" s="2">
        <v>48</v>
      </c>
      <c r="AE9" s="2">
        <f t="shared" si="5"/>
        <v>-3</v>
      </c>
      <c r="AF9" s="22" t="s">
        <v>12</v>
      </c>
      <c r="AG9" s="2">
        <v>0</v>
      </c>
      <c r="AH9" s="2">
        <v>27</v>
      </c>
      <c r="AI9" s="2">
        <v>55</v>
      </c>
      <c r="AJ9" s="2">
        <f t="shared" si="6"/>
        <v>-28</v>
      </c>
      <c r="AK9" s="22" t="s">
        <v>12</v>
      </c>
      <c r="AL9" s="2">
        <f t="shared" si="7"/>
        <v>5</v>
      </c>
      <c r="AM9" s="2">
        <f t="shared" si="7"/>
        <v>269</v>
      </c>
      <c r="AN9" s="2">
        <f t="shared" si="7"/>
        <v>361</v>
      </c>
      <c r="AO9" s="2">
        <f t="shared" si="7"/>
        <v>-92</v>
      </c>
      <c r="AP9" s="19">
        <f t="shared" si="8"/>
        <v>0.74515235457063711</v>
      </c>
      <c r="AQ9" s="18"/>
      <c r="AR9" s="22" t="str">
        <f>+AK8</f>
        <v>Buderim</v>
      </c>
      <c r="AS9" s="41">
        <f t="shared" si="13"/>
        <v>21</v>
      </c>
      <c r="AT9" s="41">
        <f t="shared" si="13"/>
        <v>287</v>
      </c>
      <c r="AU9" s="41">
        <f t="shared" si="13"/>
        <v>383</v>
      </c>
      <c r="AV9" s="41">
        <f t="shared" si="13"/>
        <v>-96</v>
      </c>
      <c r="AW9" s="43">
        <f t="shared" si="13"/>
        <v>0.74934725848563966</v>
      </c>
    </row>
    <row r="10" spans="2:49" x14ac:dyDescent="0.25">
      <c r="B10" s="21" t="s">
        <v>8</v>
      </c>
      <c r="C10" s="2">
        <v>8.5</v>
      </c>
      <c r="D10" s="2">
        <v>51</v>
      </c>
      <c r="E10" s="2">
        <v>45</v>
      </c>
      <c r="F10" s="2">
        <f t="shared" si="0"/>
        <v>6</v>
      </c>
      <c r="G10" s="21" t="s">
        <v>8</v>
      </c>
      <c r="H10" s="2">
        <v>9</v>
      </c>
      <c r="I10" s="2">
        <v>60</v>
      </c>
      <c r="J10" s="2">
        <v>26</v>
      </c>
      <c r="K10" s="2">
        <f t="shared" si="1"/>
        <v>34</v>
      </c>
      <c r="L10" s="21" t="s">
        <v>8</v>
      </c>
      <c r="M10" s="2">
        <v>1</v>
      </c>
      <c r="N10" s="2">
        <v>43</v>
      </c>
      <c r="O10" s="2">
        <v>54</v>
      </c>
      <c r="P10" s="2">
        <f t="shared" si="2"/>
        <v>-11</v>
      </c>
      <c r="Q10" s="21" t="s">
        <v>8</v>
      </c>
      <c r="R10" s="2">
        <v>0</v>
      </c>
      <c r="S10" s="2">
        <v>28</v>
      </c>
      <c r="T10" s="2">
        <v>79</v>
      </c>
      <c r="U10" s="2">
        <f t="shared" si="3"/>
        <v>-51</v>
      </c>
      <c r="V10" s="21" t="s">
        <v>8</v>
      </c>
      <c r="W10" s="2">
        <v>7.5</v>
      </c>
      <c r="X10" s="2">
        <v>49</v>
      </c>
      <c r="Y10" s="2">
        <v>41</v>
      </c>
      <c r="Z10" s="2">
        <f t="shared" si="4"/>
        <v>8</v>
      </c>
      <c r="AA10" s="21" t="s">
        <v>8</v>
      </c>
      <c r="AB10" s="2">
        <v>7</v>
      </c>
      <c r="AC10" s="2">
        <v>51</v>
      </c>
      <c r="AD10" s="2">
        <v>44</v>
      </c>
      <c r="AE10" s="2">
        <f t="shared" si="5"/>
        <v>7</v>
      </c>
      <c r="AF10" s="21" t="s">
        <v>8</v>
      </c>
      <c r="AG10" s="2">
        <v>8</v>
      </c>
      <c r="AH10" s="2">
        <v>52</v>
      </c>
      <c r="AI10" s="2">
        <v>47</v>
      </c>
      <c r="AJ10" s="2">
        <f t="shared" si="6"/>
        <v>5</v>
      </c>
      <c r="AK10" s="21" t="s">
        <v>8</v>
      </c>
      <c r="AL10" s="2">
        <f t="shared" si="7"/>
        <v>41</v>
      </c>
      <c r="AM10" s="2">
        <f t="shared" si="7"/>
        <v>334</v>
      </c>
      <c r="AN10" s="2">
        <f t="shared" si="7"/>
        <v>336</v>
      </c>
      <c r="AO10" s="2">
        <f t="shared" si="7"/>
        <v>-2</v>
      </c>
      <c r="AP10" s="19">
        <f t="shared" si="8"/>
        <v>0.99404761904761907</v>
      </c>
      <c r="AQ10" s="18"/>
      <c r="AR10" s="21" t="str">
        <f>+AK9</f>
        <v>Tewantin</v>
      </c>
      <c r="AS10" s="20">
        <f t="shared" si="13"/>
        <v>5</v>
      </c>
      <c r="AT10" s="20">
        <f t="shared" si="13"/>
        <v>269</v>
      </c>
      <c r="AU10" s="20">
        <f t="shared" si="13"/>
        <v>361</v>
      </c>
      <c r="AV10" s="20">
        <f t="shared" si="13"/>
        <v>-92</v>
      </c>
      <c r="AW10" s="42">
        <f t="shared" si="13"/>
        <v>0.74515235457063711</v>
      </c>
    </row>
    <row r="11" spans="2:49" x14ac:dyDescent="0.25">
      <c r="B11" s="3"/>
      <c r="C11" s="2">
        <f>SUM(C3:C10)</f>
        <v>36</v>
      </c>
      <c r="D11" s="2">
        <f>SUM(D3:D10)</f>
        <v>378</v>
      </c>
      <c r="E11" s="2">
        <f>SUM(E3:E10)</f>
        <v>378</v>
      </c>
      <c r="F11" s="2">
        <f>SUM(F3:F10)</f>
        <v>0</v>
      </c>
      <c r="G11" s="3"/>
      <c r="H11" s="2">
        <f>SUM(H3:H10)</f>
        <v>36</v>
      </c>
      <c r="I11" s="2">
        <f>SUM(I3:I10)</f>
        <v>389</v>
      </c>
      <c r="J11" s="2">
        <f>SUM(J3:J10)</f>
        <v>389</v>
      </c>
      <c r="K11" s="2">
        <f>SUM(K3:K10)</f>
        <v>0</v>
      </c>
      <c r="L11" s="3"/>
      <c r="M11" s="2">
        <f>SUM(M3:M10)</f>
        <v>36</v>
      </c>
      <c r="N11" s="2">
        <f>SUM(N3:N10)</f>
        <v>361</v>
      </c>
      <c r="O11" s="2">
        <f>SUM(O3:O10)</f>
        <v>361</v>
      </c>
      <c r="P11" s="2">
        <f>SUM(P3:P10)</f>
        <v>0</v>
      </c>
      <c r="Q11" s="3"/>
      <c r="R11" s="2">
        <f>SUM(R3:R10)</f>
        <v>36</v>
      </c>
      <c r="S11" s="2">
        <f>SUM(S3:S10)</f>
        <v>414</v>
      </c>
      <c r="T11" s="2">
        <f>SUM(T3:T10)</f>
        <v>414</v>
      </c>
      <c r="U11" s="2">
        <f>SUM(U3:U10)</f>
        <v>0</v>
      </c>
      <c r="V11" s="3"/>
      <c r="W11" s="2">
        <f>SUM(W3:W10)</f>
        <v>36</v>
      </c>
      <c r="X11" s="2">
        <f>SUM(X3:X10)</f>
        <v>344</v>
      </c>
      <c r="Y11" s="2">
        <f>SUM(Y3:Y10)</f>
        <v>344</v>
      </c>
      <c r="Z11" s="2">
        <f>SUM(Z3:Z10)</f>
        <v>0</v>
      </c>
      <c r="AA11" s="3"/>
      <c r="AB11" s="2">
        <f>SUM(AB3:AB10)</f>
        <v>36</v>
      </c>
      <c r="AC11" s="2">
        <f>SUM(AC3:AC10)</f>
        <v>397</v>
      </c>
      <c r="AD11" s="2">
        <f>SUM(AD3:AD10)</f>
        <v>397</v>
      </c>
      <c r="AE11" s="2">
        <f>SUM(AE3:AE10)</f>
        <v>0</v>
      </c>
      <c r="AF11" s="3"/>
      <c r="AG11" s="2">
        <f>SUM(AG3:AG10)</f>
        <v>36</v>
      </c>
      <c r="AH11" s="2">
        <f>SUM(AH3:AH10)</f>
        <v>373</v>
      </c>
      <c r="AI11" s="2">
        <f>SUM(AI3:AI10)</f>
        <v>373</v>
      </c>
      <c r="AJ11" s="2">
        <f>SUM(AJ3:AJ10)</f>
        <v>0</v>
      </c>
      <c r="AK11" s="3"/>
      <c r="AL11" s="2">
        <f>SUM(AL3:AL10)</f>
        <v>252</v>
      </c>
      <c r="AM11" s="2">
        <f>SUM(AM3:AM10)</f>
        <v>2656</v>
      </c>
      <c r="AN11" s="2">
        <f>SUM(AN3:AN10)</f>
        <v>2656</v>
      </c>
      <c r="AO11" s="2">
        <f>SUM(AO3:AO10)</f>
        <v>0</v>
      </c>
      <c r="AR11" s="3"/>
      <c r="AS11" s="2">
        <f>SUM(AS3:AS10)</f>
        <v>252</v>
      </c>
      <c r="AT11" s="2">
        <f>SUM(AT3:AT10)</f>
        <v>2656</v>
      </c>
      <c r="AU11" s="2">
        <f>SUM(AU3:AU10)</f>
        <v>2656</v>
      </c>
      <c r="AV11" s="2">
        <f>SUM(AV3:AV10)</f>
        <v>0</v>
      </c>
    </row>
    <row r="12" spans="2:49" x14ac:dyDescent="0.25">
      <c r="C12" s="4">
        <v>36</v>
      </c>
      <c r="D12" s="4"/>
      <c r="E12" s="4"/>
      <c r="F12" s="4"/>
      <c r="H12" s="4">
        <v>36</v>
      </c>
      <c r="I12" s="4"/>
      <c r="J12" s="4"/>
      <c r="K12" s="4"/>
      <c r="M12" s="4">
        <v>36</v>
      </c>
      <c r="N12" s="4"/>
      <c r="O12" s="4"/>
      <c r="P12" s="4"/>
      <c r="R12" s="4">
        <v>36</v>
      </c>
      <c r="S12" s="4"/>
      <c r="T12" s="4"/>
      <c r="U12" s="4"/>
      <c r="W12" s="4">
        <v>36</v>
      </c>
      <c r="X12" s="4"/>
      <c r="Y12" s="4"/>
      <c r="Z12" s="4"/>
      <c r="AB12" s="4">
        <v>36</v>
      </c>
      <c r="AC12" s="4"/>
      <c r="AD12" s="4"/>
      <c r="AE12" s="4"/>
      <c r="AG12" s="4">
        <v>36</v>
      </c>
      <c r="AH12" s="4"/>
      <c r="AI12" s="4"/>
      <c r="AJ12" s="4"/>
      <c r="AL12" s="27">
        <f>7*36</f>
        <v>252</v>
      </c>
      <c r="AM12" s="4"/>
      <c r="AN12" s="4"/>
      <c r="AO12" s="4"/>
      <c r="AS12" s="27">
        <f>7*36</f>
        <v>252</v>
      </c>
      <c r="AT12" s="4"/>
      <c r="AU12" s="4"/>
      <c r="AV12" s="4"/>
    </row>
    <row r="13" spans="2:49" x14ac:dyDescent="0.25">
      <c r="C13" s="4"/>
      <c r="D13" s="4"/>
      <c r="E13" s="4"/>
      <c r="F13" s="4"/>
      <c r="H13" s="4"/>
      <c r="I13" s="4"/>
      <c r="J13" s="4"/>
      <c r="K13" s="4"/>
      <c r="L13" s="16"/>
      <c r="M13" s="17"/>
      <c r="N13" s="17"/>
      <c r="O13" s="4"/>
      <c r="P13" s="4"/>
      <c r="R13" s="4"/>
      <c r="S13" s="4"/>
      <c r="T13" s="4"/>
      <c r="U13" s="4"/>
      <c r="W13" s="4"/>
      <c r="X13" s="4"/>
      <c r="Y13" s="4"/>
      <c r="Z13" s="4"/>
      <c r="AB13" s="4"/>
      <c r="AC13" s="4"/>
      <c r="AD13" s="4"/>
      <c r="AE13" s="4"/>
      <c r="AG13" s="4"/>
      <c r="AH13" s="4"/>
      <c r="AI13" s="4"/>
      <c r="AJ13" s="4"/>
      <c r="AN13" s="4"/>
      <c r="AO13" s="4"/>
    </row>
    <row r="14" spans="2:49" x14ac:dyDescent="0.25">
      <c r="C14" s="4"/>
      <c r="D14" s="4"/>
      <c r="E14" s="4"/>
      <c r="F14" s="4"/>
      <c r="H14" s="4"/>
      <c r="I14" s="4"/>
      <c r="J14" s="4"/>
      <c r="K14" s="4"/>
      <c r="M14" s="4"/>
      <c r="N14" s="4"/>
      <c r="O14" s="4"/>
      <c r="P14" s="4"/>
      <c r="R14" s="4"/>
      <c r="S14" s="4"/>
      <c r="T14" s="4"/>
      <c r="U14" s="4"/>
      <c r="W14" s="4"/>
      <c r="X14" s="4"/>
      <c r="Y14" s="4"/>
      <c r="Z14" s="4"/>
      <c r="AB14" s="4"/>
      <c r="AC14" s="4"/>
      <c r="AD14" s="4"/>
      <c r="AE14" s="4"/>
      <c r="AG14" s="4"/>
      <c r="AH14" s="4"/>
      <c r="AI14" s="4"/>
      <c r="AJ14" s="4"/>
      <c r="AL14" s="4"/>
      <c r="AM14" s="4"/>
      <c r="AN14" s="4"/>
      <c r="AO14" s="4"/>
    </row>
    <row r="15" spans="2:49" x14ac:dyDescent="0.25">
      <c r="C15" s="4"/>
      <c r="D15" s="4"/>
      <c r="E15" s="4"/>
      <c r="F15" s="4"/>
      <c r="H15" s="4"/>
      <c r="I15" s="4"/>
      <c r="J15" s="4"/>
      <c r="K15" s="4"/>
      <c r="M15" s="4"/>
      <c r="N15" s="4"/>
      <c r="O15" s="4"/>
      <c r="P15" s="4"/>
      <c r="R15" s="4"/>
      <c r="S15" s="4"/>
      <c r="T15" s="4"/>
      <c r="U15" s="4"/>
      <c r="W15" s="4"/>
      <c r="X15" s="4"/>
      <c r="Y15" s="4"/>
      <c r="Z15" s="4"/>
      <c r="AB15" s="4"/>
      <c r="AC15" s="4"/>
      <c r="AD15" s="4"/>
      <c r="AE15" s="4"/>
      <c r="AG15" s="4"/>
      <c r="AH15" s="4"/>
      <c r="AI15" s="4"/>
      <c r="AJ15" s="4"/>
      <c r="AL15" s="4"/>
      <c r="AM15" s="4"/>
      <c r="AN15" s="4"/>
      <c r="AO15" s="4"/>
    </row>
    <row r="16" spans="2:49" x14ac:dyDescent="0.25">
      <c r="C16" s="4"/>
      <c r="D16" s="4"/>
      <c r="E16" s="4"/>
      <c r="F16" s="4"/>
      <c r="H16" s="4"/>
      <c r="I16" s="4"/>
      <c r="J16" s="4"/>
      <c r="K16" s="4"/>
      <c r="M16" s="4"/>
      <c r="N16" s="4"/>
      <c r="O16" s="4"/>
      <c r="P16" s="4"/>
      <c r="R16" s="4"/>
      <c r="S16" s="4"/>
      <c r="T16" s="4"/>
      <c r="U16" s="4"/>
      <c r="W16" s="4"/>
      <c r="X16" s="4"/>
      <c r="Y16" s="4"/>
      <c r="Z16" s="4"/>
      <c r="AB16" s="4"/>
      <c r="AC16" s="4"/>
      <c r="AD16" s="4"/>
      <c r="AE16" s="4"/>
      <c r="AG16" s="4"/>
      <c r="AH16" s="4"/>
      <c r="AI16" s="4"/>
      <c r="AJ16" s="4"/>
      <c r="AL16" s="4"/>
      <c r="AM16" s="4"/>
      <c r="AN16" s="4"/>
      <c r="AO16" s="4"/>
    </row>
    <row r="17" spans="2:49" ht="16.5" thickBot="1" x14ac:dyDescent="0.3">
      <c r="C17" s="4"/>
      <c r="D17" s="4"/>
      <c r="E17" s="4"/>
      <c r="F17" s="4"/>
      <c r="H17" s="4"/>
      <c r="I17" s="4"/>
      <c r="J17" s="4"/>
      <c r="K17" s="4"/>
      <c r="M17" s="4"/>
      <c r="N17" s="4"/>
      <c r="O17" s="4"/>
      <c r="P17" s="4"/>
      <c r="R17" s="4"/>
      <c r="S17" s="4"/>
      <c r="T17" s="4"/>
      <c r="U17" s="4"/>
      <c r="W17" s="4"/>
      <c r="X17" s="4"/>
      <c r="Y17" s="4"/>
      <c r="Z17" s="4"/>
      <c r="AB17" s="4"/>
      <c r="AC17" s="4"/>
      <c r="AD17" s="4"/>
      <c r="AE17" s="4"/>
      <c r="AG17" s="4"/>
      <c r="AH17" s="4"/>
      <c r="AI17" s="4"/>
      <c r="AJ17" s="4"/>
      <c r="AL17" s="4"/>
      <c r="AM17" s="4"/>
      <c r="AN17" s="4"/>
      <c r="AO17" s="4"/>
    </row>
    <row r="18" spans="2:49" ht="16.5" thickBot="1" x14ac:dyDescent="0.3">
      <c r="B18" s="5" t="s">
        <v>21</v>
      </c>
      <c r="D18" s="11" t="s">
        <v>15</v>
      </c>
      <c r="E18" s="12"/>
      <c r="G18" s="5" t="s">
        <v>21</v>
      </c>
      <c r="I18" s="11" t="s">
        <v>16</v>
      </c>
      <c r="J18" s="12"/>
      <c r="L18" s="5" t="s">
        <v>21</v>
      </c>
      <c r="N18" s="11" t="s">
        <v>17</v>
      </c>
      <c r="O18" s="12"/>
      <c r="Q18" s="5" t="s">
        <v>21</v>
      </c>
      <c r="S18" s="11" t="s">
        <v>10</v>
      </c>
      <c r="T18" s="12"/>
      <c r="V18" s="5" t="s">
        <v>21</v>
      </c>
      <c r="X18" s="11" t="s">
        <v>18</v>
      </c>
      <c r="Y18" s="12"/>
      <c r="AA18" s="5" t="s">
        <v>21</v>
      </c>
      <c r="AD18" s="12"/>
      <c r="AF18" s="5" t="s">
        <v>21</v>
      </c>
      <c r="AH18" s="11" t="s">
        <v>20</v>
      </c>
      <c r="AI18" s="12"/>
      <c r="AK18" s="5" t="s">
        <v>21</v>
      </c>
      <c r="AM18" s="11" t="s">
        <v>30</v>
      </c>
      <c r="AN18" s="12"/>
      <c r="AR18" s="5" t="s">
        <v>21</v>
      </c>
      <c r="AS18" s="1"/>
      <c r="AT18" s="55" t="s">
        <v>31</v>
      </c>
      <c r="AU18" s="56"/>
      <c r="AV18" s="57"/>
    </row>
    <row r="19" spans="2:49" x14ac:dyDescent="0.25">
      <c r="B19" s="20" t="s">
        <v>0</v>
      </c>
      <c r="C19" s="9" t="s">
        <v>28</v>
      </c>
      <c r="D19" s="10" t="s">
        <v>1</v>
      </c>
      <c r="E19" s="10" t="s">
        <v>2</v>
      </c>
      <c r="F19" s="9" t="s">
        <v>3</v>
      </c>
      <c r="G19" s="20" t="s">
        <v>0</v>
      </c>
      <c r="H19" s="9" t="s">
        <v>28</v>
      </c>
      <c r="I19" s="10" t="s">
        <v>1</v>
      </c>
      <c r="J19" s="10" t="s">
        <v>2</v>
      </c>
      <c r="K19" s="9" t="s">
        <v>3</v>
      </c>
      <c r="L19" s="20" t="s">
        <v>0</v>
      </c>
      <c r="M19" s="9" t="s">
        <v>28</v>
      </c>
      <c r="N19" s="10" t="s">
        <v>1</v>
      </c>
      <c r="O19" s="10" t="s">
        <v>2</v>
      </c>
      <c r="P19" s="9" t="s">
        <v>3</v>
      </c>
      <c r="Q19" s="20" t="s">
        <v>0</v>
      </c>
      <c r="R19" s="9" t="s">
        <v>28</v>
      </c>
      <c r="S19" s="10" t="s">
        <v>1</v>
      </c>
      <c r="T19" s="10" t="s">
        <v>2</v>
      </c>
      <c r="U19" s="9" t="s">
        <v>3</v>
      </c>
      <c r="V19" s="20" t="s">
        <v>0</v>
      </c>
      <c r="W19" s="9" t="s">
        <v>28</v>
      </c>
      <c r="X19" s="10" t="s">
        <v>1</v>
      </c>
      <c r="Y19" s="10" t="s">
        <v>2</v>
      </c>
      <c r="Z19" s="9" t="s">
        <v>3</v>
      </c>
      <c r="AA19" s="20" t="s">
        <v>0</v>
      </c>
      <c r="AB19" s="9" t="s">
        <v>28</v>
      </c>
      <c r="AC19" s="10" t="s">
        <v>1</v>
      </c>
      <c r="AD19" s="10" t="s">
        <v>2</v>
      </c>
      <c r="AE19" s="9" t="s">
        <v>3</v>
      </c>
      <c r="AF19" s="20" t="s">
        <v>0</v>
      </c>
      <c r="AG19" s="9" t="s">
        <v>28</v>
      </c>
      <c r="AH19" s="10" t="s">
        <v>1</v>
      </c>
      <c r="AI19" s="10" t="s">
        <v>2</v>
      </c>
      <c r="AJ19" s="9" t="s">
        <v>3</v>
      </c>
      <c r="AK19" s="20" t="s">
        <v>0</v>
      </c>
      <c r="AL19" s="9" t="s">
        <v>28</v>
      </c>
      <c r="AM19" s="10" t="s">
        <v>1</v>
      </c>
      <c r="AN19" s="10" t="s">
        <v>2</v>
      </c>
      <c r="AO19" s="9" t="s">
        <v>3</v>
      </c>
      <c r="AP19" s="24" t="s">
        <v>9</v>
      </c>
      <c r="AR19" s="20" t="s">
        <v>0</v>
      </c>
      <c r="AS19" s="9" t="s">
        <v>28</v>
      </c>
      <c r="AT19" s="10" t="s">
        <v>1</v>
      </c>
      <c r="AU19" s="10" t="s">
        <v>2</v>
      </c>
      <c r="AV19" s="10" t="s">
        <v>3</v>
      </c>
      <c r="AW19" s="24" t="s">
        <v>9</v>
      </c>
    </row>
    <row r="20" spans="2:49" x14ac:dyDescent="0.25">
      <c r="B20" s="21" t="s">
        <v>4</v>
      </c>
      <c r="C20" s="2">
        <v>9</v>
      </c>
      <c r="D20" s="2">
        <v>72</v>
      </c>
      <c r="E20" s="2">
        <v>43</v>
      </c>
      <c r="F20" s="2">
        <f t="shared" ref="F20:F27" si="14">+D20-E20</f>
        <v>29</v>
      </c>
      <c r="G20" s="21" t="s">
        <v>4</v>
      </c>
      <c r="H20" s="2">
        <v>1</v>
      </c>
      <c r="I20" s="2">
        <v>54</v>
      </c>
      <c r="J20" s="2">
        <v>61</v>
      </c>
      <c r="K20" s="2">
        <f t="shared" ref="K20:K27" si="15">+I20-J20</f>
        <v>-7</v>
      </c>
      <c r="L20" s="21" t="s">
        <v>4</v>
      </c>
      <c r="M20" s="2">
        <v>1</v>
      </c>
      <c r="N20" s="2">
        <v>55</v>
      </c>
      <c r="O20" s="2">
        <v>69</v>
      </c>
      <c r="P20" s="2">
        <f t="shared" ref="P20:P27" si="16">+N20-O20</f>
        <v>-14</v>
      </c>
      <c r="Q20" s="21" t="s">
        <v>4</v>
      </c>
      <c r="R20" s="2">
        <v>9</v>
      </c>
      <c r="S20" s="2">
        <v>68</v>
      </c>
      <c r="T20" s="2">
        <v>43</v>
      </c>
      <c r="U20" s="2">
        <f t="shared" ref="U20:U27" si="17">+S20-T20</f>
        <v>25</v>
      </c>
      <c r="V20" s="21" t="s">
        <v>4</v>
      </c>
      <c r="W20" s="2">
        <v>9</v>
      </c>
      <c r="X20" s="2">
        <v>0</v>
      </c>
      <c r="Y20" s="2">
        <v>0</v>
      </c>
      <c r="Z20" s="2">
        <f t="shared" ref="Z20:Z27" si="18">+X20-Y20</f>
        <v>0</v>
      </c>
      <c r="AA20" s="21" t="s">
        <v>4</v>
      </c>
      <c r="AB20" s="2">
        <v>0</v>
      </c>
      <c r="AC20" s="2">
        <v>37</v>
      </c>
      <c r="AD20" s="2">
        <v>84</v>
      </c>
      <c r="AE20" s="2">
        <f t="shared" ref="AE20:AE27" si="19">+AC20-AD20</f>
        <v>-47</v>
      </c>
      <c r="AF20" s="21" t="s">
        <v>4</v>
      </c>
      <c r="AG20" s="2">
        <v>8</v>
      </c>
      <c r="AH20" s="2">
        <v>63</v>
      </c>
      <c r="AI20" s="2">
        <v>62</v>
      </c>
      <c r="AJ20" s="2">
        <f t="shared" ref="AJ20:AJ27" si="20">+AH20-AI20</f>
        <v>1</v>
      </c>
      <c r="AK20" s="21" t="s">
        <v>4</v>
      </c>
      <c r="AL20" s="2">
        <f t="shared" ref="AL20:AO27" si="21">+C20+H20+M20+R20+W20+AB20+AG20</f>
        <v>37</v>
      </c>
      <c r="AM20" s="2">
        <f t="shared" si="21"/>
        <v>349</v>
      </c>
      <c r="AN20" s="2">
        <f t="shared" si="21"/>
        <v>362</v>
      </c>
      <c r="AO20" s="2">
        <f t="shared" si="21"/>
        <v>-13</v>
      </c>
      <c r="AP20" s="19">
        <f>+AM20/AN20</f>
        <v>0.96408839779005528</v>
      </c>
      <c r="AQ20" s="18"/>
      <c r="AR20" s="51" t="str">
        <f>+AK25</f>
        <v>Waves Caloundra</v>
      </c>
      <c r="AS20" s="20">
        <f t="shared" ref="AS20:AW20" si="22">+AL25</f>
        <v>58</v>
      </c>
      <c r="AT20" s="20">
        <f t="shared" si="22"/>
        <v>381</v>
      </c>
      <c r="AU20" s="20">
        <f t="shared" si="22"/>
        <v>311</v>
      </c>
      <c r="AV20" s="20">
        <f t="shared" si="22"/>
        <v>70</v>
      </c>
      <c r="AW20" s="42">
        <f t="shared" si="22"/>
        <v>1.22508038585209</v>
      </c>
    </row>
    <row r="21" spans="2:49" x14ac:dyDescent="0.25">
      <c r="B21" s="21" t="s">
        <v>5</v>
      </c>
      <c r="C21" s="2">
        <v>0</v>
      </c>
      <c r="D21" s="2">
        <v>43</v>
      </c>
      <c r="E21" s="2">
        <v>72</v>
      </c>
      <c r="F21" s="2">
        <f t="shared" si="14"/>
        <v>-29</v>
      </c>
      <c r="G21" s="21" t="s">
        <v>5</v>
      </c>
      <c r="H21" s="2">
        <v>7</v>
      </c>
      <c r="I21" s="2">
        <v>65</v>
      </c>
      <c r="J21" s="2">
        <v>55</v>
      </c>
      <c r="K21" s="2">
        <f t="shared" si="15"/>
        <v>10</v>
      </c>
      <c r="L21" s="21" t="s">
        <v>5</v>
      </c>
      <c r="M21" s="2">
        <v>9</v>
      </c>
      <c r="N21" s="2">
        <v>0</v>
      </c>
      <c r="O21" s="2">
        <v>0</v>
      </c>
      <c r="P21" s="2">
        <f t="shared" si="16"/>
        <v>0</v>
      </c>
      <c r="Q21" s="21" t="s">
        <v>5</v>
      </c>
      <c r="R21" s="2">
        <v>1</v>
      </c>
      <c r="S21" s="2">
        <v>55</v>
      </c>
      <c r="T21" s="2">
        <v>61</v>
      </c>
      <c r="U21" s="2">
        <f t="shared" si="17"/>
        <v>-6</v>
      </c>
      <c r="V21" s="21" t="s">
        <v>5</v>
      </c>
      <c r="W21" s="2">
        <v>8</v>
      </c>
      <c r="X21" s="2">
        <v>58</v>
      </c>
      <c r="Y21" s="2">
        <v>56</v>
      </c>
      <c r="Z21" s="2">
        <f t="shared" si="18"/>
        <v>2</v>
      </c>
      <c r="AA21" s="21" t="s">
        <v>5</v>
      </c>
      <c r="AB21" s="2">
        <v>1</v>
      </c>
      <c r="AC21" s="2">
        <v>53</v>
      </c>
      <c r="AD21" s="2">
        <v>54</v>
      </c>
      <c r="AE21" s="2">
        <f t="shared" si="19"/>
        <v>-1</v>
      </c>
      <c r="AF21" s="21" t="s">
        <v>5</v>
      </c>
      <c r="AG21" s="2">
        <v>8</v>
      </c>
      <c r="AH21" s="2">
        <v>56</v>
      </c>
      <c r="AI21" s="2">
        <v>55</v>
      </c>
      <c r="AJ21" s="2">
        <f t="shared" si="20"/>
        <v>1</v>
      </c>
      <c r="AK21" s="21" t="s">
        <v>5</v>
      </c>
      <c r="AL21" s="2">
        <f t="shared" si="21"/>
        <v>34</v>
      </c>
      <c r="AM21" s="2">
        <f t="shared" si="21"/>
        <v>330</v>
      </c>
      <c r="AN21" s="2">
        <f t="shared" si="21"/>
        <v>353</v>
      </c>
      <c r="AO21" s="2">
        <f t="shared" si="21"/>
        <v>-23</v>
      </c>
      <c r="AP21" s="19">
        <f t="shared" ref="AP21:AP27" si="23">+AM21/AN21</f>
        <v>0.93484419263456087</v>
      </c>
      <c r="AQ21" s="18"/>
      <c r="AR21" s="51" t="str">
        <f>+AK23</f>
        <v>Coolum Beach</v>
      </c>
      <c r="AS21" s="20">
        <f t="shared" ref="AS21:AW21" si="24">+AL23</f>
        <v>37.5</v>
      </c>
      <c r="AT21" s="20">
        <f t="shared" si="24"/>
        <v>377</v>
      </c>
      <c r="AU21" s="20">
        <f t="shared" si="24"/>
        <v>309</v>
      </c>
      <c r="AV21" s="20">
        <f t="shared" si="24"/>
        <v>68</v>
      </c>
      <c r="AW21" s="42">
        <f t="shared" si="24"/>
        <v>1.2200647249190939</v>
      </c>
    </row>
    <row r="22" spans="2:49" x14ac:dyDescent="0.25">
      <c r="B22" s="21" t="s">
        <v>32</v>
      </c>
      <c r="C22" s="14">
        <v>1</v>
      </c>
      <c r="D22" s="14">
        <v>44</v>
      </c>
      <c r="E22" s="14">
        <v>73</v>
      </c>
      <c r="F22" s="14">
        <f t="shared" si="14"/>
        <v>-29</v>
      </c>
      <c r="G22" s="21" t="s">
        <v>32</v>
      </c>
      <c r="H22" s="14">
        <v>8</v>
      </c>
      <c r="I22" s="14">
        <v>61</v>
      </c>
      <c r="J22" s="14">
        <v>54</v>
      </c>
      <c r="K22" s="14">
        <f t="shared" si="15"/>
        <v>7</v>
      </c>
      <c r="L22" s="21" t="s">
        <v>32</v>
      </c>
      <c r="M22" s="14">
        <v>8</v>
      </c>
      <c r="N22" s="14">
        <v>63</v>
      </c>
      <c r="O22" s="14">
        <v>55</v>
      </c>
      <c r="P22" s="14">
        <f t="shared" si="16"/>
        <v>8</v>
      </c>
      <c r="Q22" s="21" t="s">
        <v>32</v>
      </c>
      <c r="R22" s="14">
        <v>8</v>
      </c>
      <c r="S22" s="14">
        <v>61</v>
      </c>
      <c r="T22" s="14">
        <v>55</v>
      </c>
      <c r="U22" s="14">
        <f t="shared" si="17"/>
        <v>6</v>
      </c>
      <c r="V22" s="21" t="s">
        <v>32</v>
      </c>
      <c r="W22" s="14">
        <v>1.5</v>
      </c>
      <c r="X22" s="14">
        <v>58</v>
      </c>
      <c r="Y22" s="14">
        <v>69</v>
      </c>
      <c r="Z22" s="14">
        <f t="shared" si="18"/>
        <v>-11</v>
      </c>
      <c r="AA22" s="21" t="s">
        <v>32</v>
      </c>
      <c r="AB22" s="14">
        <v>9</v>
      </c>
      <c r="AC22" s="14">
        <v>0</v>
      </c>
      <c r="AD22" s="14">
        <v>0</v>
      </c>
      <c r="AE22" s="14">
        <f t="shared" si="19"/>
        <v>0</v>
      </c>
      <c r="AF22" s="21" t="s">
        <v>32</v>
      </c>
      <c r="AG22" s="14">
        <v>1</v>
      </c>
      <c r="AH22" s="14">
        <v>61</v>
      </c>
      <c r="AI22" s="14">
        <v>70</v>
      </c>
      <c r="AJ22" s="14">
        <f t="shared" si="20"/>
        <v>-9</v>
      </c>
      <c r="AK22" s="21" t="s">
        <v>32</v>
      </c>
      <c r="AL22" s="2">
        <f t="shared" si="21"/>
        <v>36.5</v>
      </c>
      <c r="AM22" s="2">
        <f t="shared" si="21"/>
        <v>348</v>
      </c>
      <c r="AN22" s="2">
        <f t="shared" si="21"/>
        <v>376</v>
      </c>
      <c r="AO22" s="14">
        <f t="shared" si="21"/>
        <v>-28</v>
      </c>
      <c r="AP22" s="25">
        <f t="shared" si="23"/>
        <v>0.92553191489361697</v>
      </c>
      <c r="AQ22" s="18"/>
      <c r="AR22" s="65" t="str">
        <f>+AK20</f>
        <v>Club Kawana</v>
      </c>
      <c r="AS22" s="41">
        <f t="shared" ref="AS22:AW22" si="25">+AL20</f>
        <v>37</v>
      </c>
      <c r="AT22" s="41">
        <f t="shared" si="25"/>
        <v>349</v>
      </c>
      <c r="AU22" s="41">
        <f t="shared" si="25"/>
        <v>362</v>
      </c>
      <c r="AV22" s="41">
        <f t="shared" si="25"/>
        <v>-13</v>
      </c>
      <c r="AW22" s="43">
        <f t="shared" si="25"/>
        <v>0.96408839779005528</v>
      </c>
    </row>
    <row r="23" spans="2:49" x14ac:dyDescent="0.25">
      <c r="B23" s="21" t="s">
        <v>33</v>
      </c>
      <c r="C23" s="2">
        <v>8</v>
      </c>
      <c r="D23" s="2">
        <v>73</v>
      </c>
      <c r="E23" s="2">
        <v>44</v>
      </c>
      <c r="F23" s="2">
        <f t="shared" si="14"/>
        <v>29</v>
      </c>
      <c r="G23" s="21" t="s">
        <v>33</v>
      </c>
      <c r="H23" s="2">
        <v>0.5</v>
      </c>
      <c r="I23" s="2">
        <v>42</v>
      </c>
      <c r="J23" s="2">
        <v>64</v>
      </c>
      <c r="K23" s="2">
        <f t="shared" si="15"/>
        <v>-22</v>
      </c>
      <c r="L23" s="21" t="s">
        <v>33</v>
      </c>
      <c r="M23" s="2">
        <v>1</v>
      </c>
      <c r="N23" s="2">
        <v>54</v>
      </c>
      <c r="O23" s="2">
        <v>57</v>
      </c>
      <c r="P23" s="2">
        <f t="shared" si="16"/>
        <v>-3</v>
      </c>
      <c r="Q23" s="21" t="s">
        <v>33</v>
      </c>
      <c r="R23" s="2">
        <v>9</v>
      </c>
      <c r="S23" s="2">
        <v>0</v>
      </c>
      <c r="T23" s="2">
        <v>0</v>
      </c>
      <c r="U23" s="2">
        <f t="shared" si="17"/>
        <v>0</v>
      </c>
      <c r="V23" s="21" t="s">
        <v>33</v>
      </c>
      <c r="W23" s="2">
        <v>9</v>
      </c>
      <c r="X23" s="2">
        <v>69</v>
      </c>
      <c r="Y23" s="2">
        <v>51</v>
      </c>
      <c r="Z23" s="2">
        <f t="shared" si="18"/>
        <v>18</v>
      </c>
      <c r="AA23" s="21" t="s">
        <v>33</v>
      </c>
      <c r="AB23" s="2">
        <v>9</v>
      </c>
      <c r="AC23" s="2">
        <v>84</v>
      </c>
      <c r="AD23" s="2">
        <v>37</v>
      </c>
      <c r="AE23" s="2">
        <f t="shared" si="19"/>
        <v>47</v>
      </c>
      <c r="AF23" s="21" t="s">
        <v>33</v>
      </c>
      <c r="AG23" s="2">
        <v>1</v>
      </c>
      <c r="AH23" s="2">
        <v>55</v>
      </c>
      <c r="AI23" s="2">
        <v>56</v>
      </c>
      <c r="AJ23" s="2">
        <f t="shared" si="20"/>
        <v>-1</v>
      </c>
      <c r="AK23" s="21" t="s">
        <v>33</v>
      </c>
      <c r="AL23" s="2">
        <f t="shared" si="21"/>
        <v>37.5</v>
      </c>
      <c r="AM23" s="2">
        <f t="shared" si="21"/>
        <v>377</v>
      </c>
      <c r="AN23" s="2">
        <f t="shared" si="21"/>
        <v>309</v>
      </c>
      <c r="AO23" s="2">
        <f t="shared" si="21"/>
        <v>68</v>
      </c>
      <c r="AP23" s="19">
        <f t="shared" si="23"/>
        <v>1.2200647249190939</v>
      </c>
      <c r="AQ23" s="18"/>
      <c r="AR23" s="65" t="str">
        <f>+AK22</f>
        <v>Club Mooloolaba</v>
      </c>
      <c r="AS23" s="41">
        <f t="shared" ref="AS23:AW23" si="26">+AL22</f>
        <v>36.5</v>
      </c>
      <c r="AT23" s="41">
        <f t="shared" si="26"/>
        <v>348</v>
      </c>
      <c r="AU23" s="41">
        <f t="shared" si="26"/>
        <v>376</v>
      </c>
      <c r="AV23" s="41">
        <f t="shared" si="26"/>
        <v>-28</v>
      </c>
      <c r="AW23" s="43">
        <f t="shared" si="26"/>
        <v>0.92553191489361697</v>
      </c>
    </row>
    <row r="24" spans="2:49" x14ac:dyDescent="0.25">
      <c r="B24" s="21" t="s">
        <v>12</v>
      </c>
      <c r="C24" s="2">
        <v>0</v>
      </c>
      <c r="D24" s="2">
        <v>44</v>
      </c>
      <c r="E24" s="2">
        <v>60</v>
      </c>
      <c r="F24" s="2">
        <f t="shared" si="14"/>
        <v>-16</v>
      </c>
      <c r="G24" s="21" t="s">
        <v>12</v>
      </c>
      <c r="H24" s="2">
        <v>9</v>
      </c>
      <c r="I24" s="2">
        <v>0</v>
      </c>
      <c r="J24" s="2">
        <v>0</v>
      </c>
      <c r="K24" s="2">
        <f t="shared" si="15"/>
        <v>0</v>
      </c>
      <c r="L24" s="21" t="s">
        <v>12</v>
      </c>
      <c r="M24" s="2">
        <v>8</v>
      </c>
      <c r="N24" s="2">
        <v>57</v>
      </c>
      <c r="O24" s="2">
        <v>54</v>
      </c>
      <c r="P24" s="2">
        <f t="shared" si="16"/>
        <v>3</v>
      </c>
      <c r="Q24" s="21" t="s">
        <v>12</v>
      </c>
      <c r="R24" s="2">
        <v>0</v>
      </c>
      <c r="S24" s="2">
        <v>43</v>
      </c>
      <c r="T24" s="2">
        <v>68</v>
      </c>
      <c r="U24" s="2">
        <f t="shared" si="17"/>
        <v>-25</v>
      </c>
      <c r="V24" s="21" t="s">
        <v>12</v>
      </c>
      <c r="W24" s="2">
        <v>1</v>
      </c>
      <c r="X24" s="2">
        <v>56</v>
      </c>
      <c r="Y24" s="2">
        <v>58</v>
      </c>
      <c r="Z24" s="2">
        <f t="shared" si="18"/>
        <v>-2</v>
      </c>
      <c r="AA24" s="21" t="s">
        <v>12</v>
      </c>
      <c r="AB24" s="2">
        <v>9</v>
      </c>
      <c r="AC24" s="2">
        <v>75</v>
      </c>
      <c r="AD24" s="2">
        <v>41</v>
      </c>
      <c r="AE24" s="2">
        <f t="shared" si="19"/>
        <v>34</v>
      </c>
      <c r="AF24" s="21" t="s">
        <v>12</v>
      </c>
      <c r="AG24" s="2">
        <v>8</v>
      </c>
      <c r="AH24" s="2">
        <v>70</v>
      </c>
      <c r="AI24" s="2">
        <v>61</v>
      </c>
      <c r="AJ24" s="2">
        <f t="shared" si="20"/>
        <v>9</v>
      </c>
      <c r="AK24" s="21" t="s">
        <v>12</v>
      </c>
      <c r="AL24" s="2">
        <f t="shared" si="21"/>
        <v>35</v>
      </c>
      <c r="AM24" s="2">
        <f t="shared" si="21"/>
        <v>345</v>
      </c>
      <c r="AN24" s="2">
        <f t="shared" si="21"/>
        <v>342</v>
      </c>
      <c r="AO24" s="2">
        <f t="shared" si="21"/>
        <v>3</v>
      </c>
      <c r="AP24" s="19">
        <f t="shared" si="23"/>
        <v>1.0087719298245614</v>
      </c>
      <c r="AQ24" s="18"/>
      <c r="AR24" s="51" t="str">
        <f>+AK24</f>
        <v>Tewantin</v>
      </c>
      <c r="AS24" s="20">
        <f t="shared" ref="AS24:AW24" si="27">+AL24</f>
        <v>35</v>
      </c>
      <c r="AT24" s="20">
        <f t="shared" si="27"/>
        <v>345</v>
      </c>
      <c r="AU24" s="20">
        <f t="shared" si="27"/>
        <v>342</v>
      </c>
      <c r="AV24" s="20">
        <f t="shared" si="27"/>
        <v>3</v>
      </c>
      <c r="AW24" s="42">
        <f t="shared" si="27"/>
        <v>1.0087719298245614</v>
      </c>
    </row>
    <row r="25" spans="2:49" x14ac:dyDescent="0.25">
      <c r="B25" s="22" t="s">
        <v>34</v>
      </c>
      <c r="C25" s="2">
        <v>9</v>
      </c>
      <c r="D25" s="2">
        <v>60</v>
      </c>
      <c r="E25" s="2">
        <v>44</v>
      </c>
      <c r="F25" s="2">
        <f t="shared" si="14"/>
        <v>16</v>
      </c>
      <c r="G25" s="22" t="s">
        <v>34</v>
      </c>
      <c r="H25" s="2">
        <v>8.5</v>
      </c>
      <c r="I25" s="2">
        <v>64</v>
      </c>
      <c r="J25" s="2">
        <v>42</v>
      </c>
      <c r="K25" s="2">
        <f t="shared" si="15"/>
        <v>22</v>
      </c>
      <c r="L25" s="22" t="s">
        <v>34</v>
      </c>
      <c r="M25" s="2">
        <v>8</v>
      </c>
      <c r="N25" s="2">
        <v>69</v>
      </c>
      <c r="O25" s="2">
        <v>55</v>
      </c>
      <c r="P25" s="2">
        <f t="shared" si="16"/>
        <v>14</v>
      </c>
      <c r="Q25" s="22" t="s">
        <v>34</v>
      </c>
      <c r="R25" s="2">
        <v>8</v>
      </c>
      <c r="S25" s="2">
        <v>65</v>
      </c>
      <c r="T25" s="2">
        <v>59</v>
      </c>
      <c r="U25" s="2">
        <f t="shared" si="17"/>
        <v>6</v>
      </c>
      <c r="V25" s="22" t="s">
        <v>34</v>
      </c>
      <c r="W25" s="2">
        <v>7.5</v>
      </c>
      <c r="X25" s="2">
        <v>69</v>
      </c>
      <c r="Y25" s="2">
        <v>58</v>
      </c>
      <c r="Z25" s="2">
        <f t="shared" si="18"/>
        <v>11</v>
      </c>
      <c r="AA25" s="22" t="s">
        <v>34</v>
      </c>
      <c r="AB25" s="2">
        <v>8</v>
      </c>
      <c r="AC25" s="2">
        <v>54</v>
      </c>
      <c r="AD25" s="2">
        <v>53</v>
      </c>
      <c r="AE25" s="2">
        <f t="shared" si="19"/>
        <v>1</v>
      </c>
      <c r="AF25" s="22" t="s">
        <v>34</v>
      </c>
      <c r="AG25" s="2">
        <v>9</v>
      </c>
      <c r="AH25" s="2">
        <v>0</v>
      </c>
      <c r="AI25" s="2">
        <v>0</v>
      </c>
      <c r="AJ25" s="2">
        <f t="shared" si="20"/>
        <v>0</v>
      </c>
      <c r="AK25" s="22" t="s">
        <v>34</v>
      </c>
      <c r="AL25" s="2">
        <f t="shared" si="21"/>
        <v>58</v>
      </c>
      <c r="AM25" s="2">
        <f t="shared" si="21"/>
        <v>381</v>
      </c>
      <c r="AN25" s="2">
        <f t="shared" si="21"/>
        <v>311</v>
      </c>
      <c r="AO25" s="2">
        <f t="shared" si="21"/>
        <v>70</v>
      </c>
      <c r="AP25" s="19">
        <f t="shared" si="23"/>
        <v>1.22508038585209</v>
      </c>
      <c r="AQ25" s="18"/>
      <c r="AR25" s="51" t="str">
        <f>+AK21</f>
        <v>Club Maroochy</v>
      </c>
      <c r="AS25" s="20">
        <f t="shared" ref="AS25:AW25" si="28">+AL21</f>
        <v>34</v>
      </c>
      <c r="AT25" s="20">
        <f t="shared" si="28"/>
        <v>330</v>
      </c>
      <c r="AU25" s="20">
        <f t="shared" si="28"/>
        <v>353</v>
      </c>
      <c r="AV25" s="20">
        <f t="shared" si="28"/>
        <v>-23</v>
      </c>
      <c r="AW25" s="42">
        <f t="shared" si="28"/>
        <v>0.93484419263456087</v>
      </c>
    </row>
    <row r="26" spans="2:49" x14ac:dyDescent="0.25">
      <c r="B26" s="21" t="s">
        <v>6</v>
      </c>
      <c r="C26" s="2">
        <v>9</v>
      </c>
      <c r="D26" s="2">
        <v>0</v>
      </c>
      <c r="E26" s="2">
        <v>0</v>
      </c>
      <c r="F26" s="2">
        <f t="shared" si="14"/>
        <v>0</v>
      </c>
      <c r="G26" s="21" t="s">
        <v>6</v>
      </c>
      <c r="H26" s="2">
        <v>2</v>
      </c>
      <c r="I26" s="2">
        <v>55</v>
      </c>
      <c r="J26" s="2">
        <v>65</v>
      </c>
      <c r="K26" s="2">
        <f t="shared" si="15"/>
        <v>-10</v>
      </c>
      <c r="L26" s="21" t="s">
        <v>6</v>
      </c>
      <c r="M26" s="2">
        <v>1</v>
      </c>
      <c r="N26" s="2">
        <v>55</v>
      </c>
      <c r="O26" s="2">
        <v>63</v>
      </c>
      <c r="P26" s="2">
        <f t="shared" si="16"/>
        <v>-8</v>
      </c>
      <c r="Q26" s="21" t="s">
        <v>6</v>
      </c>
      <c r="R26" s="2">
        <v>1</v>
      </c>
      <c r="S26" s="2">
        <v>59</v>
      </c>
      <c r="T26" s="2">
        <v>65</v>
      </c>
      <c r="U26" s="2">
        <f t="shared" si="17"/>
        <v>-6</v>
      </c>
      <c r="V26" s="21" t="s">
        <v>6</v>
      </c>
      <c r="W26" s="2">
        <v>0</v>
      </c>
      <c r="X26" s="2">
        <v>51</v>
      </c>
      <c r="Y26" s="2">
        <v>69</v>
      </c>
      <c r="Z26" s="2">
        <f t="shared" si="18"/>
        <v>-18</v>
      </c>
      <c r="AA26" s="21" t="s">
        <v>6</v>
      </c>
      <c r="AB26" s="2">
        <v>0</v>
      </c>
      <c r="AC26" s="2">
        <v>41</v>
      </c>
      <c r="AD26" s="2">
        <v>75</v>
      </c>
      <c r="AE26" s="2">
        <f t="shared" si="19"/>
        <v>-34</v>
      </c>
      <c r="AF26" s="21" t="s">
        <v>6</v>
      </c>
      <c r="AG26" s="2">
        <v>1</v>
      </c>
      <c r="AH26" s="2">
        <v>62</v>
      </c>
      <c r="AI26" s="2">
        <v>63</v>
      </c>
      <c r="AJ26" s="2">
        <f t="shared" si="20"/>
        <v>-1</v>
      </c>
      <c r="AK26" s="21" t="s">
        <v>6</v>
      </c>
      <c r="AL26" s="2">
        <f t="shared" si="21"/>
        <v>14</v>
      </c>
      <c r="AM26" s="2">
        <f t="shared" si="21"/>
        <v>323</v>
      </c>
      <c r="AN26" s="2">
        <f t="shared" si="21"/>
        <v>400</v>
      </c>
      <c r="AO26" s="2">
        <f t="shared" si="21"/>
        <v>-77</v>
      </c>
      <c r="AP26" s="19">
        <f t="shared" si="23"/>
        <v>0.8075</v>
      </c>
      <c r="AQ26" s="18"/>
      <c r="AR26" s="51" t="str">
        <f>+AK26</f>
        <v>Woombye</v>
      </c>
      <c r="AS26" s="20">
        <f t="shared" ref="AS26:AW26" si="29">+AL26</f>
        <v>14</v>
      </c>
      <c r="AT26" s="20">
        <f t="shared" si="29"/>
        <v>323</v>
      </c>
      <c r="AU26" s="20">
        <f t="shared" si="29"/>
        <v>400</v>
      </c>
      <c r="AV26" s="20">
        <f t="shared" si="29"/>
        <v>-77</v>
      </c>
      <c r="AW26" s="42">
        <f t="shared" si="29"/>
        <v>0.8075</v>
      </c>
    </row>
    <row r="27" spans="2:49" x14ac:dyDescent="0.25">
      <c r="B27" s="22"/>
      <c r="C27" s="2"/>
      <c r="D27" s="2"/>
      <c r="E27" s="2"/>
      <c r="F27" s="2">
        <f t="shared" si="14"/>
        <v>0</v>
      </c>
      <c r="G27" s="22"/>
      <c r="H27" s="2"/>
      <c r="I27" s="2"/>
      <c r="J27" s="2"/>
      <c r="K27" s="2">
        <f t="shared" si="15"/>
        <v>0</v>
      </c>
      <c r="L27" s="22"/>
      <c r="M27" s="2"/>
      <c r="N27" s="2"/>
      <c r="O27" s="2"/>
      <c r="P27" s="2">
        <f t="shared" si="16"/>
        <v>0</v>
      </c>
      <c r="Q27" s="22"/>
      <c r="R27" s="2"/>
      <c r="S27" s="2"/>
      <c r="T27" s="2"/>
      <c r="U27" s="2">
        <f t="shared" si="17"/>
        <v>0</v>
      </c>
      <c r="V27" s="22"/>
      <c r="W27" s="2"/>
      <c r="X27" s="2"/>
      <c r="Y27" s="2"/>
      <c r="Z27" s="2">
        <f t="shared" si="18"/>
        <v>0</v>
      </c>
      <c r="AA27" s="22"/>
      <c r="AB27" s="2"/>
      <c r="AC27" s="2"/>
      <c r="AD27" s="2"/>
      <c r="AE27" s="2">
        <f t="shared" si="19"/>
        <v>0</v>
      </c>
      <c r="AF27" s="22"/>
      <c r="AG27" s="2"/>
      <c r="AH27" s="2"/>
      <c r="AI27" s="2"/>
      <c r="AJ27" s="2">
        <f t="shared" si="20"/>
        <v>0</v>
      </c>
      <c r="AK27" s="22"/>
      <c r="AL27" s="2"/>
      <c r="AM27" s="2"/>
      <c r="AN27" s="2"/>
      <c r="AO27" s="2">
        <f t="shared" si="21"/>
        <v>0</v>
      </c>
      <c r="AP27" s="19" t="e">
        <f t="shared" si="23"/>
        <v>#DIV/0!</v>
      </c>
      <c r="AQ27" s="18"/>
      <c r="AR27" s="21"/>
      <c r="AS27" s="2"/>
      <c r="AT27" s="2"/>
      <c r="AU27" s="2"/>
      <c r="AV27" s="2"/>
      <c r="AW27" s="2"/>
    </row>
    <row r="28" spans="2:49" x14ac:dyDescent="0.25">
      <c r="C28" s="2">
        <v>18</v>
      </c>
      <c r="D28" s="2">
        <v>117</v>
      </c>
      <c r="E28" s="2">
        <v>117</v>
      </c>
      <c r="F28" s="2">
        <f>SUM(F20:F27)</f>
        <v>0</v>
      </c>
      <c r="H28" s="2">
        <f>SUM(H20:H27)</f>
        <v>36</v>
      </c>
      <c r="I28" s="2">
        <f>SUM(I20:I27)</f>
        <v>341</v>
      </c>
      <c r="J28" s="2">
        <f>SUM(J20:J27)</f>
        <v>341</v>
      </c>
      <c r="K28" s="2">
        <f>SUM(K20:K27)</f>
        <v>0</v>
      </c>
      <c r="M28" s="2">
        <f>SUM(M20:M27)</f>
        <v>36</v>
      </c>
      <c r="N28" s="2">
        <f>SUM(N20:N27)</f>
        <v>353</v>
      </c>
      <c r="O28" s="2">
        <f>SUM(O20:O27)</f>
        <v>353</v>
      </c>
      <c r="P28" s="2">
        <f>SUM(P20:P27)</f>
        <v>0</v>
      </c>
      <c r="R28" s="2">
        <f>SUM(R20:R27)</f>
        <v>36</v>
      </c>
      <c r="S28" s="2">
        <f>SUM(S20:S27)</f>
        <v>351</v>
      </c>
      <c r="T28" s="2">
        <f>SUM(T20:T27)</f>
        <v>351</v>
      </c>
      <c r="U28" s="2">
        <f>SUM(U20:U27)</f>
        <v>0</v>
      </c>
      <c r="W28" s="2">
        <f>SUM(W20:W27)</f>
        <v>36</v>
      </c>
      <c r="X28" s="2">
        <f>SUM(X20:X27)</f>
        <v>361</v>
      </c>
      <c r="Y28" s="2">
        <f>SUM(Y20:Y27)</f>
        <v>361</v>
      </c>
      <c r="Z28" s="2">
        <f>SUM(Z20:Z27)</f>
        <v>0</v>
      </c>
      <c r="AB28" s="2">
        <f>SUM(AB20:AB27)</f>
        <v>36</v>
      </c>
      <c r="AC28" s="2">
        <f>SUM(AC20:AC27)</f>
        <v>344</v>
      </c>
      <c r="AD28" s="2">
        <f>SUM(AD20:AD27)</f>
        <v>344</v>
      </c>
      <c r="AE28" s="2">
        <f>SUM(AE20:AE27)</f>
        <v>0</v>
      </c>
      <c r="AG28" s="2">
        <f>SUM(AG20:AG27)</f>
        <v>36</v>
      </c>
      <c r="AH28" s="2">
        <f>SUM(AH20:AH27)</f>
        <v>367</v>
      </c>
      <c r="AI28" s="2">
        <f>SUM(AI20:AI27)</f>
        <v>367</v>
      </c>
      <c r="AJ28" s="2">
        <f>SUM(AJ20:AJ27)</f>
        <v>0</v>
      </c>
      <c r="AL28" s="2">
        <f>SUM(AL20:AL27)</f>
        <v>252</v>
      </c>
      <c r="AM28" s="2">
        <f>SUM(AM20:AM27)</f>
        <v>2453</v>
      </c>
      <c r="AN28" s="2">
        <f>SUM(AN20:AN27)</f>
        <v>2453</v>
      </c>
      <c r="AO28" s="2">
        <f>SUM(AO20:AO27)</f>
        <v>0</v>
      </c>
      <c r="AS28" s="2">
        <f>SUM(AS20:AS27)</f>
        <v>252</v>
      </c>
      <c r="AT28" s="2">
        <f>SUM(AT20:AT27)</f>
        <v>2453</v>
      </c>
      <c r="AU28" s="2">
        <f>SUM(AU20:AU27)</f>
        <v>2453</v>
      </c>
      <c r="AV28" s="2">
        <f>SUM(AV20:AV27)</f>
        <v>0</v>
      </c>
    </row>
    <row r="29" spans="2:49" x14ac:dyDescent="0.25">
      <c r="C29" s="4">
        <v>36</v>
      </c>
      <c r="D29" s="4"/>
      <c r="E29" s="4"/>
      <c r="F29" s="4"/>
      <c r="H29" s="4">
        <v>36</v>
      </c>
      <c r="I29" s="4"/>
      <c r="J29" s="4"/>
      <c r="K29" s="4"/>
      <c r="M29" s="4">
        <v>36</v>
      </c>
      <c r="N29" s="4"/>
      <c r="O29" s="4"/>
      <c r="P29" s="4"/>
      <c r="R29" s="4">
        <v>36</v>
      </c>
      <c r="S29" s="4"/>
      <c r="T29" s="4"/>
      <c r="U29" s="4"/>
      <c r="W29" s="27">
        <v>36</v>
      </c>
      <c r="X29" s="27"/>
      <c r="Y29" s="27"/>
      <c r="Z29" s="4"/>
      <c r="AB29" s="4">
        <v>36</v>
      </c>
      <c r="AC29" s="4"/>
      <c r="AD29" s="4"/>
      <c r="AE29" s="4"/>
      <c r="AF29" s="72" t="s">
        <v>44</v>
      </c>
      <c r="AG29" s="4">
        <v>36</v>
      </c>
      <c r="AH29" s="4"/>
      <c r="AI29" s="4"/>
      <c r="AJ29" s="4"/>
      <c r="AL29" s="4">
        <f>7*36</f>
        <v>252</v>
      </c>
      <c r="AM29" s="4"/>
      <c r="AN29" s="4"/>
      <c r="AO29" s="4"/>
      <c r="AS29" s="4">
        <f>7*36</f>
        <v>252</v>
      </c>
      <c r="AT29" s="4"/>
      <c r="AU29" s="4"/>
      <c r="AV29" s="4"/>
    </row>
    <row r="30" spans="2:49" x14ac:dyDescent="0.25">
      <c r="B30" s="1" t="s">
        <v>41</v>
      </c>
      <c r="C30" s="4"/>
      <c r="D30" s="4"/>
      <c r="E30" s="4"/>
      <c r="F30" s="4"/>
      <c r="G30" s="1" t="s">
        <v>42</v>
      </c>
      <c r="H30" s="4"/>
      <c r="I30" s="4"/>
      <c r="J30" s="4"/>
      <c r="K30" s="4"/>
      <c r="M30" s="4"/>
      <c r="N30" s="4"/>
      <c r="O30" s="4"/>
      <c r="P30" s="4"/>
      <c r="R30" s="4"/>
      <c r="S30" s="4"/>
      <c r="T30" s="4"/>
      <c r="U30" s="4"/>
      <c r="W30" s="27"/>
      <c r="X30" s="27"/>
      <c r="Y30" s="27"/>
      <c r="Z30" s="4"/>
      <c r="AB30" s="4"/>
      <c r="AC30" s="4"/>
      <c r="AD30" s="4"/>
      <c r="AE30" s="4"/>
      <c r="AF30" s="72" t="s">
        <v>45</v>
      </c>
      <c r="AG30" s="72" t="s">
        <v>43</v>
      </c>
      <c r="AH30" s="76"/>
      <c r="AI30" s="76"/>
      <c r="AJ30" s="76"/>
      <c r="AK30" s="72"/>
      <c r="AL30" s="76"/>
      <c r="AM30" s="76"/>
      <c r="AN30" s="76"/>
      <c r="AO30" s="76"/>
      <c r="AP30" s="77"/>
      <c r="AQ30" s="78"/>
      <c r="AR30" s="77"/>
      <c r="AS30" s="77"/>
      <c r="AT30" s="77"/>
      <c r="AU30" s="77"/>
    </row>
    <row r="31" spans="2:49" ht="16.5" thickBot="1" x14ac:dyDescent="0.3">
      <c r="C31" s="4"/>
      <c r="D31" s="4"/>
      <c r="E31" s="4"/>
      <c r="F31" s="4"/>
      <c r="H31" s="4"/>
      <c r="I31" s="4"/>
      <c r="J31" s="4"/>
      <c r="K31" s="4"/>
      <c r="M31" s="4"/>
      <c r="N31" s="4"/>
      <c r="O31" s="4"/>
      <c r="P31" s="4"/>
      <c r="R31" s="4"/>
      <c r="S31" s="4"/>
      <c r="T31" s="4"/>
      <c r="U31" s="4"/>
      <c r="W31" s="27"/>
      <c r="X31" s="27"/>
      <c r="Y31" s="27"/>
      <c r="Z31" s="4"/>
      <c r="AB31" s="4"/>
      <c r="AC31" s="4"/>
      <c r="AD31" s="4"/>
      <c r="AE31" s="4"/>
      <c r="AG31" s="4"/>
      <c r="AH31" s="4"/>
      <c r="AI31" s="4"/>
      <c r="AJ31" s="4"/>
      <c r="AL31" s="4"/>
      <c r="AM31" s="4"/>
      <c r="AN31" s="4"/>
      <c r="AO31" s="4"/>
    </row>
    <row r="32" spans="2:49" ht="16.5" thickBot="1" x14ac:dyDescent="0.3">
      <c r="B32" s="28" t="s">
        <v>35</v>
      </c>
      <c r="C32" s="4"/>
      <c r="D32" s="11" t="s">
        <v>15</v>
      </c>
      <c r="E32" s="12"/>
      <c r="F32" s="4"/>
      <c r="G32" s="28" t="s">
        <v>35</v>
      </c>
      <c r="H32" s="4"/>
      <c r="I32" s="29" t="s">
        <v>16</v>
      </c>
      <c r="J32" s="20"/>
      <c r="K32" s="4"/>
      <c r="L32" s="28" t="s">
        <v>35</v>
      </c>
      <c r="M32" s="4"/>
      <c r="N32" s="29" t="s">
        <v>17</v>
      </c>
      <c r="O32" s="20"/>
      <c r="P32" s="4"/>
      <c r="Q32" s="28" t="s">
        <v>35</v>
      </c>
      <c r="R32" s="4"/>
      <c r="S32" s="29" t="s">
        <v>10</v>
      </c>
      <c r="T32" s="20"/>
      <c r="U32" s="4"/>
      <c r="V32" s="28" t="s">
        <v>35</v>
      </c>
      <c r="W32" s="27"/>
      <c r="X32" s="29" t="s">
        <v>18</v>
      </c>
      <c r="Y32" s="20"/>
      <c r="Z32" s="4"/>
      <c r="AA32" s="28" t="s">
        <v>35</v>
      </c>
      <c r="AB32" s="4"/>
      <c r="AC32" s="29" t="s">
        <v>19</v>
      </c>
      <c r="AD32" s="20"/>
      <c r="AE32" s="4"/>
      <c r="AF32" s="28" t="s">
        <v>35</v>
      </c>
      <c r="AG32" s="4"/>
      <c r="AH32" s="35" t="s">
        <v>20</v>
      </c>
      <c r="AI32" s="20"/>
      <c r="AJ32" s="4"/>
      <c r="AK32" s="28" t="s">
        <v>35</v>
      </c>
      <c r="AL32" s="4"/>
      <c r="AM32" s="29" t="s">
        <v>30</v>
      </c>
      <c r="AN32" s="20"/>
      <c r="AO32" s="4"/>
      <c r="AR32" s="28" t="s">
        <v>35</v>
      </c>
      <c r="AT32" s="55" t="s">
        <v>31</v>
      </c>
      <c r="AU32" s="58"/>
      <c r="AV32" s="57"/>
    </row>
    <row r="33" spans="2:49" x14ac:dyDescent="0.25">
      <c r="B33" s="20" t="s">
        <v>0</v>
      </c>
      <c r="C33" s="9" t="s">
        <v>28</v>
      </c>
      <c r="D33" s="10" t="s">
        <v>1</v>
      </c>
      <c r="E33" s="10" t="s">
        <v>2</v>
      </c>
      <c r="F33" s="9" t="s">
        <v>3</v>
      </c>
      <c r="G33" s="20" t="s">
        <v>0</v>
      </c>
      <c r="H33" s="9" t="s">
        <v>28</v>
      </c>
      <c r="I33" s="10" t="s">
        <v>1</v>
      </c>
      <c r="J33" s="10" t="s">
        <v>2</v>
      </c>
      <c r="K33" s="9" t="s">
        <v>3</v>
      </c>
      <c r="L33" s="20" t="s">
        <v>0</v>
      </c>
      <c r="M33" s="9" t="s">
        <v>28</v>
      </c>
      <c r="N33" s="10" t="s">
        <v>1</v>
      </c>
      <c r="O33" s="10" t="s">
        <v>2</v>
      </c>
      <c r="P33" s="9" t="s">
        <v>3</v>
      </c>
      <c r="Q33" s="20" t="s">
        <v>0</v>
      </c>
      <c r="R33" s="9" t="s">
        <v>28</v>
      </c>
      <c r="S33" s="10" t="s">
        <v>1</v>
      </c>
      <c r="T33" s="10" t="s">
        <v>2</v>
      </c>
      <c r="U33" s="9" t="s">
        <v>3</v>
      </c>
      <c r="V33" s="20" t="s">
        <v>0</v>
      </c>
      <c r="W33" s="9" t="s">
        <v>28</v>
      </c>
      <c r="X33" s="10" t="s">
        <v>1</v>
      </c>
      <c r="Y33" s="10" t="s">
        <v>2</v>
      </c>
      <c r="Z33" s="9" t="s">
        <v>3</v>
      </c>
      <c r="AA33" s="20" t="s">
        <v>0</v>
      </c>
      <c r="AB33" s="9" t="s">
        <v>28</v>
      </c>
      <c r="AC33" s="10" t="s">
        <v>1</v>
      </c>
      <c r="AD33" s="10" t="s">
        <v>2</v>
      </c>
      <c r="AE33" s="9" t="s">
        <v>3</v>
      </c>
      <c r="AF33" s="20" t="s">
        <v>0</v>
      </c>
      <c r="AG33" s="9" t="s">
        <v>28</v>
      </c>
      <c r="AH33" s="10" t="s">
        <v>1</v>
      </c>
      <c r="AI33" s="10" t="s">
        <v>2</v>
      </c>
      <c r="AJ33" s="9" t="s">
        <v>3</v>
      </c>
      <c r="AK33" s="20" t="s">
        <v>0</v>
      </c>
      <c r="AL33" s="9" t="s">
        <v>28</v>
      </c>
      <c r="AM33" s="10" t="s">
        <v>1</v>
      </c>
      <c r="AN33" s="10" t="s">
        <v>2</v>
      </c>
      <c r="AO33" s="9" t="s">
        <v>3</v>
      </c>
      <c r="AP33" s="24" t="s">
        <v>9</v>
      </c>
      <c r="AR33" s="20" t="s">
        <v>0</v>
      </c>
      <c r="AS33" s="9" t="s">
        <v>28</v>
      </c>
      <c r="AT33" s="10" t="s">
        <v>1</v>
      </c>
      <c r="AU33" s="10" t="s">
        <v>2</v>
      </c>
      <c r="AV33" s="9" t="s">
        <v>3</v>
      </c>
      <c r="AW33" s="24" t="s">
        <v>9</v>
      </c>
    </row>
    <row r="34" spans="2:49" x14ac:dyDescent="0.25">
      <c r="B34" s="22" t="s">
        <v>7</v>
      </c>
      <c r="C34" s="2">
        <v>0</v>
      </c>
      <c r="D34" s="2">
        <v>51</v>
      </c>
      <c r="E34" s="2">
        <v>65</v>
      </c>
      <c r="F34" s="2">
        <f t="shared" ref="F34:F41" si="30">+D34-E34</f>
        <v>-14</v>
      </c>
      <c r="G34" s="22" t="s">
        <v>7</v>
      </c>
      <c r="H34" s="2">
        <v>1</v>
      </c>
      <c r="I34" s="2">
        <v>52</v>
      </c>
      <c r="J34" s="2">
        <v>55</v>
      </c>
      <c r="K34" s="2">
        <f t="shared" ref="K34:K41" si="31">+I34-J34</f>
        <v>-3</v>
      </c>
      <c r="L34" s="22" t="s">
        <v>7</v>
      </c>
      <c r="M34" s="2">
        <v>9</v>
      </c>
      <c r="N34" s="2">
        <v>0</v>
      </c>
      <c r="O34" s="2">
        <v>0</v>
      </c>
      <c r="P34" s="2">
        <f t="shared" ref="P34:P41" si="32">+N34-O34</f>
        <v>0</v>
      </c>
      <c r="Q34" s="22" t="s">
        <v>7</v>
      </c>
      <c r="R34" s="2">
        <v>1</v>
      </c>
      <c r="S34" s="2">
        <v>63</v>
      </c>
      <c r="T34" s="2">
        <v>67</v>
      </c>
      <c r="U34" s="2">
        <f t="shared" ref="U34:U41" si="33">+S34-T34</f>
        <v>-4</v>
      </c>
      <c r="V34" s="22" t="s">
        <v>7</v>
      </c>
      <c r="W34" s="2">
        <v>8</v>
      </c>
      <c r="X34" s="2">
        <v>66</v>
      </c>
      <c r="Y34" s="2">
        <v>48</v>
      </c>
      <c r="Z34" s="2">
        <f t="shared" ref="Z34:Z41" si="34">+X34-Y34</f>
        <v>18</v>
      </c>
      <c r="AA34" s="22" t="s">
        <v>7</v>
      </c>
      <c r="AB34" s="2">
        <v>0</v>
      </c>
      <c r="AC34" s="2">
        <v>40</v>
      </c>
      <c r="AD34" s="2">
        <v>65</v>
      </c>
      <c r="AE34" s="2">
        <f t="shared" ref="AE34:AE41" si="35">+AC34-AD34</f>
        <v>-25</v>
      </c>
      <c r="AF34" s="22" t="s">
        <v>7</v>
      </c>
      <c r="AG34" s="2">
        <v>1</v>
      </c>
      <c r="AH34" s="2">
        <v>55</v>
      </c>
      <c r="AI34" s="2">
        <v>60</v>
      </c>
      <c r="AJ34" s="2">
        <f t="shared" ref="AJ34:AJ41" si="36">+AH34-AI34</f>
        <v>-5</v>
      </c>
      <c r="AK34" s="22" t="s">
        <v>7</v>
      </c>
      <c r="AL34" s="2">
        <f t="shared" ref="AL34:AO40" si="37">+C34+H34+M34+R34+W34+AB34+AG34</f>
        <v>20</v>
      </c>
      <c r="AM34" s="2">
        <f t="shared" si="37"/>
        <v>327</v>
      </c>
      <c r="AN34" s="2">
        <f t="shared" si="37"/>
        <v>360</v>
      </c>
      <c r="AO34" s="2">
        <f t="shared" si="37"/>
        <v>-33</v>
      </c>
      <c r="AP34" s="19">
        <f>+AM34/AN34</f>
        <v>0.90833333333333333</v>
      </c>
      <c r="AQ34" s="18"/>
      <c r="AR34" s="22" t="str">
        <f>+AK40</f>
        <v>Waves Caloundra</v>
      </c>
      <c r="AS34" s="41">
        <f t="shared" ref="AS34:AW34" si="38">+AL40</f>
        <v>44.5</v>
      </c>
      <c r="AT34" s="41">
        <f t="shared" si="38"/>
        <v>369</v>
      </c>
      <c r="AU34" s="41">
        <f t="shared" si="38"/>
        <v>334</v>
      </c>
      <c r="AV34" s="41">
        <f t="shared" si="38"/>
        <v>35</v>
      </c>
      <c r="AW34" s="43">
        <f t="shared" si="38"/>
        <v>1.1047904191616766</v>
      </c>
    </row>
    <row r="35" spans="2:49" x14ac:dyDescent="0.25">
      <c r="B35" s="21" t="s">
        <v>4</v>
      </c>
      <c r="C35" s="2">
        <v>9</v>
      </c>
      <c r="D35" s="2">
        <v>0</v>
      </c>
      <c r="E35" s="2">
        <v>0</v>
      </c>
      <c r="F35" s="2">
        <f t="shared" si="30"/>
        <v>0</v>
      </c>
      <c r="G35" s="21" t="s">
        <v>4</v>
      </c>
      <c r="H35" s="2">
        <v>8</v>
      </c>
      <c r="I35" s="2">
        <v>54</v>
      </c>
      <c r="J35" s="2">
        <v>50</v>
      </c>
      <c r="K35" s="2">
        <f t="shared" si="31"/>
        <v>4</v>
      </c>
      <c r="L35" s="21" t="s">
        <v>4</v>
      </c>
      <c r="M35" s="2">
        <v>5</v>
      </c>
      <c r="N35" s="2">
        <v>61</v>
      </c>
      <c r="O35" s="2">
        <v>61</v>
      </c>
      <c r="P35" s="2">
        <f t="shared" si="32"/>
        <v>0</v>
      </c>
      <c r="Q35" s="21" t="s">
        <v>4</v>
      </c>
      <c r="R35" s="2">
        <v>1</v>
      </c>
      <c r="S35" s="2">
        <v>51</v>
      </c>
      <c r="T35" s="2">
        <v>63</v>
      </c>
      <c r="U35" s="2">
        <f t="shared" si="33"/>
        <v>-12</v>
      </c>
      <c r="V35" s="21" t="s">
        <v>4</v>
      </c>
      <c r="W35" s="2">
        <v>1</v>
      </c>
      <c r="X35" s="2">
        <v>49</v>
      </c>
      <c r="Y35" s="2">
        <v>57</v>
      </c>
      <c r="Z35" s="2">
        <f t="shared" si="34"/>
        <v>-8</v>
      </c>
      <c r="AA35" s="21" t="s">
        <v>4</v>
      </c>
      <c r="AB35" s="2">
        <v>7</v>
      </c>
      <c r="AC35" s="2">
        <v>56</v>
      </c>
      <c r="AD35" s="2">
        <v>50</v>
      </c>
      <c r="AE35" s="2">
        <f t="shared" si="35"/>
        <v>6</v>
      </c>
      <c r="AF35" s="21" t="s">
        <v>4</v>
      </c>
      <c r="AG35" s="2">
        <v>8</v>
      </c>
      <c r="AH35" s="2">
        <v>60</v>
      </c>
      <c r="AI35" s="2">
        <v>55</v>
      </c>
      <c r="AJ35" s="2">
        <f t="shared" si="36"/>
        <v>5</v>
      </c>
      <c r="AK35" s="21" t="s">
        <v>4</v>
      </c>
      <c r="AL35" s="2">
        <f t="shared" si="37"/>
        <v>39</v>
      </c>
      <c r="AM35" s="2">
        <f t="shared" si="37"/>
        <v>331</v>
      </c>
      <c r="AN35" s="2">
        <f t="shared" si="37"/>
        <v>336</v>
      </c>
      <c r="AO35" s="2">
        <f t="shared" si="37"/>
        <v>-5</v>
      </c>
      <c r="AP35" s="19">
        <f t="shared" ref="AP35:AP40" si="39">+AM35/AN35</f>
        <v>0.98511904761904767</v>
      </c>
      <c r="AQ35" s="18"/>
      <c r="AR35" s="21" t="str">
        <f>+AK37</f>
        <v>Glasshouse</v>
      </c>
      <c r="AS35" s="20">
        <f t="shared" ref="AS35:AW35" si="40">+AL37</f>
        <v>44</v>
      </c>
      <c r="AT35" s="20">
        <f t="shared" si="40"/>
        <v>340</v>
      </c>
      <c r="AU35" s="20">
        <f t="shared" si="40"/>
        <v>314</v>
      </c>
      <c r="AV35" s="20">
        <f t="shared" si="40"/>
        <v>26</v>
      </c>
      <c r="AW35" s="42">
        <f t="shared" si="40"/>
        <v>1.0828025477707006</v>
      </c>
    </row>
    <row r="36" spans="2:49" x14ac:dyDescent="0.25">
      <c r="B36" s="21" t="s">
        <v>32</v>
      </c>
      <c r="C36" s="14">
        <v>7</v>
      </c>
      <c r="D36" s="14">
        <v>58</v>
      </c>
      <c r="E36" s="14">
        <v>48</v>
      </c>
      <c r="F36" s="2">
        <f t="shared" si="30"/>
        <v>10</v>
      </c>
      <c r="G36" s="21" t="s">
        <v>32</v>
      </c>
      <c r="H36" s="14">
        <v>0</v>
      </c>
      <c r="I36" s="14">
        <v>41</v>
      </c>
      <c r="J36" s="14">
        <v>67</v>
      </c>
      <c r="K36" s="2">
        <f t="shared" si="31"/>
        <v>-26</v>
      </c>
      <c r="L36" s="21" t="s">
        <v>32</v>
      </c>
      <c r="M36" s="14">
        <v>4</v>
      </c>
      <c r="N36" s="14">
        <v>61</v>
      </c>
      <c r="O36" s="14">
        <v>61</v>
      </c>
      <c r="P36" s="2">
        <f t="shared" si="32"/>
        <v>0</v>
      </c>
      <c r="Q36" s="21" t="s">
        <v>32</v>
      </c>
      <c r="R36" s="14">
        <v>9</v>
      </c>
      <c r="S36" s="14">
        <v>68</v>
      </c>
      <c r="T36" s="14">
        <v>42</v>
      </c>
      <c r="U36" s="2">
        <f t="shared" si="33"/>
        <v>26</v>
      </c>
      <c r="V36" s="21" t="s">
        <v>32</v>
      </c>
      <c r="W36" s="14">
        <v>1</v>
      </c>
      <c r="X36" s="14">
        <v>48</v>
      </c>
      <c r="Y36" s="14">
        <v>66</v>
      </c>
      <c r="Z36" s="2">
        <f t="shared" si="34"/>
        <v>-18</v>
      </c>
      <c r="AA36" s="21" t="s">
        <v>32</v>
      </c>
      <c r="AB36" s="14">
        <v>9</v>
      </c>
      <c r="AC36" s="14">
        <v>0</v>
      </c>
      <c r="AD36" s="14">
        <v>0</v>
      </c>
      <c r="AE36" s="2">
        <f t="shared" si="35"/>
        <v>0</v>
      </c>
      <c r="AF36" s="21" t="s">
        <v>32</v>
      </c>
      <c r="AG36" s="14">
        <v>7.5</v>
      </c>
      <c r="AH36" s="14">
        <v>72</v>
      </c>
      <c r="AI36" s="14">
        <v>63</v>
      </c>
      <c r="AJ36" s="2">
        <f t="shared" si="36"/>
        <v>9</v>
      </c>
      <c r="AK36" s="21" t="s">
        <v>32</v>
      </c>
      <c r="AL36" s="2">
        <f t="shared" si="37"/>
        <v>37.5</v>
      </c>
      <c r="AM36" s="2">
        <f t="shared" si="37"/>
        <v>348</v>
      </c>
      <c r="AN36" s="2">
        <f t="shared" si="37"/>
        <v>347</v>
      </c>
      <c r="AO36" s="2">
        <f t="shared" si="37"/>
        <v>1</v>
      </c>
      <c r="AP36" s="19">
        <f t="shared" si="39"/>
        <v>1.0028818443804035</v>
      </c>
      <c r="AQ36" s="18"/>
      <c r="AR36" s="21" t="str">
        <f>+AK39</f>
        <v>Pelican Waters</v>
      </c>
      <c r="AS36" s="20">
        <f t="shared" ref="AS36:AW36" si="41">+AL39</f>
        <v>41</v>
      </c>
      <c r="AT36" s="20">
        <f t="shared" si="41"/>
        <v>351</v>
      </c>
      <c r="AU36" s="20">
        <f t="shared" si="41"/>
        <v>323</v>
      </c>
      <c r="AV36" s="20">
        <f t="shared" si="41"/>
        <v>28</v>
      </c>
      <c r="AW36" s="42">
        <f t="shared" si="41"/>
        <v>1.0866873065015479</v>
      </c>
    </row>
    <row r="37" spans="2:49" x14ac:dyDescent="0.25">
      <c r="B37" s="21" t="s">
        <v>38</v>
      </c>
      <c r="C37" s="2">
        <v>2</v>
      </c>
      <c r="D37" s="2">
        <v>48</v>
      </c>
      <c r="E37" s="2">
        <v>58</v>
      </c>
      <c r="F37" s="2">
        <f t="shared" si="30"/>
        <v>-10</v>
      </c>
      <c r="G37" s="21" t="s">
        <v>38</v>
      </c>
      <c r="H37" s="2">
        <v>8</v>
      </c>
      <c r="I37" s="2">
        <v>55</v>
      </c>
      <c r="J37" s="2">
        <v>52</v>
      </c>
      <c r="K37" s="2">
        <f t="shared" si="31"/>
        <v>3</v>
      </c>
      <c r="L37" s="21" t="s">
        <v>38</v>
      </c>
      <c r="M37" s="2">
        <v>8</v>
      </c>
      <c r="N37" s="2">
        <v>62</v>
      </c>
      <c r="O37" s="2">
        <v>54</v>
      </c>
      <c r="P37" s="2">
        <f t="shared" si="32"/>
        <v>8</v>
      </c>
      <c r="Q37" s="21" t="s">
        <v>38</v>
      </c>
      <c r="R37" s="2">
        <v>9</v>
      </c>
      <c r="S37" s="2">
        <v>0</v>
      </c>
      <c r="T37" s="2">
        <v>0</v>
      </c>
      <c r="U37" s="2">
        <f t="shared" si="33"/>
        <v>0</v>
      </c>
      <c r="V37" s="21" t="s">
        <v>38</v>
      </c>
      <c r="W37" s="2">
        <v>8</v>
      </c>
      <c r="X37" s="2">
        <v>57</v>
      </c>
      <c r="Y37" s="2">
        <v>49</v>
      </c>
      <c r="Z37" s="2">
        <f t="shared" si="34"/>
        <v>8</v>
      </c>
      <c r="AA37" s="21" t="s">
        <v>38</v>
      </c>
      <c r="AB37" s="2">
        <v>1</v>
      </c>
      <c r="AC37" s="2">
        <v>52</v>
      </c>
      <c r="AD37" s="2">
        <v>54</v>
      </c>
      <c r="AE37" s="2">
        <f t="shared" si="35"/>
        <v>-2</v>
      </c>
      <c r="AF37" s="21" t="s">
        <v>38</v>
      </c>
      <c r="AG37" s="2">
        <v>8</v>
      </c>
      <c r="AH37" s="2">
        <v>66</v>
      </c>
      <c r="AI37" s="2">
        <v>47</v>
      </c>
      <c r="AJ37" s="2">
        <f t="shared" si="36"/>
        <v>19</v>
      </c>
      <c r="AK37" s="21" t="s">
        <v>38</v>
      </c>
      <c r="AL37" s="2">
        <f t="shared" si="37"/>
        <v>44</v>
      </c>
      <c r="AM37" s="2">
        <f t="shared" si="37"/>
        <v>340</v>
      </c>
      <c r="AN37" s="2">
        <f t="shared" si="37"/>
        <v>314</v>
      </c>
      <c r="AO37" s="2">
        <f t="shared" si="37"/>
        <v>26</v>
      </c>
      <c r="AP37" s="19">
        <f t="shared" si="39"/>
        <v>1.0828025477707006</v>
      </c>
      <c r="AQ37" s="18"/>
      <c r="AR37" s="21" t="str">
        <f>+AK35</f>
        <v>Club Kawana</v>
      </c>
      <c r="AS37" s="20">
        <f t="shared" ref="AS37:AW38" si="42">+AL35</f>
        <v>39</v>
      </c>
      <c r="AT37" s="20">
        <f t="shared" si="42"/>
        <v>331</v>
      </c>
      <c r="AU37" s="20">
        <f t="shared" si="42"/>
        <v>336</v>
      </c>
      <c r="AV37" s="20">
        <f t="shared" si="42"/>
        <v>-5</v>
      </c>
      <c r="AW37" s="42">
        <f t="shared" si="42"/>
        <v>0.98511904761904767</v>
      </c>
    </row>
    <row r="38" spans="2:49" x14ac:dyDescent="0.25">
      <c r="B38" s="22" t="s">
        <v>29</v>
      </c>
      <c r="C38" s="2">
        <v>9</v>
      </c>
      <c r="D38" s="2">
        <v>65</v>
      </c>
      <c r="E38" s="2">
        <v>51</v>
      </c>
      <c r="F38" s="2">
        <f t="shared" si="30"/>
        <v>14</v>
      </c>
      <c r="G38" s="22" t="s">
        <v>29</v>
      </c>
      <c r="H38" s="2">
        <v>9</v>
      </c>
      <c r="I38" s="2">
        <v>0</v>
      </c>
      <c r="J38" s="2">
        <v>0</v>
      </c>
      <c r="K38" s="2">
        <f t="shared" si="31"/>
        <v>0</v>
      </c>
      <c r="L38" s="22" t="s">
        <v>29</v>
      </c>
      <c r="M38" s="2">
        <v>0</v>
      </c>
      <c r="N38" s="2">
        <v>52</v>
      </c>
      <c r="O38" s="2">
        <v>67</v>
      </c>
      <c r="P38" s="2">
        <f t="shared" si="32"/>
        <v>-15</v>
      </c>
      <c r="Q38" s="22" t="s">
        <v>29</v>
      </c>
      <c r="R38" s="2">
        <v>0</v>
      </c>
      <c r="S38" s="2">
        <v>42</v>
      </c>
      <c r="T38" s="2">
        <v>68</v>
      </c>
      <c r="U38" s="2">
        <f t="shared" si="33"/>
        <v>-26</v>
      </c>
      <c r="V38" s="22" t="s">
        <v>29</v>
      </c>
      <c r="W38" s="2">
        <v>5</v>
      </c>
      <c r="X38" s="2">
        <v>61</v>
      </c>
      <c r="Y38" s="2">
        <v>61</v>
      </c>
      <c r="Z38" s="2">
        <f t="shared" si="34"/>
        <v>0</v>
      </c>
      <c r="AA38" s="22" t="s">
        <v>29</v>
      </c>
      <c r="AB38" s="2">
        <v>2</v>
      </c>
      <c r="AC38" s="2">
        <v>50</v>
      </c>
      <c r="AD38" s="2">
        <v>56</v>
      </c>
      <c r="AE38" s="2">
        <f t="shared" si="35"/>
        <v>-6</v>
      </c>
      <c r="AF38" s="22" t="s">
        <v>29</v>
      </c>
      <c r="AG38" s="2">
        <v>1</v>
      </c>
      <c r="AH38" s="2">
        <v>47</v>
      </c>
      <c r="AI38" s="2">
        <v>66</v>
      </c>
      <c r="AJ38" s="2">
        <f t="shared" si="36"/>
        <v>-19</v>
      </c>
      <c r="AK38" s="22" t="s">
        <v>29</v>
      </c>
      <c r="AL38" s="2">
        <f t="shared" si="37"/>
        <v>26</v>
      </c>
      <c r="AM38" s="2">
        <f t="shared" si="37"/>
        <v>317</v>
      </c>
      <c r="AN38" s="2">
        <f t="shared" si="37"/>
        <v>369</v>
      </c>
      <c r="AO38" s="2">
        <f t="shared" si="37"/>
        <v>-52</v>
      </c>
      <c r="AP38" s="19">
        <f t="shared" si="39"/>
        <v>0.85907859078590787</v>
      </c>
      <c r="AQ38" s="18"/>
      <c r="AR38" s="22" t="str">
        <f>+AK36</f>
        <v>Club Mooloolaba</v>
      </c>
      <c r="AS38" s="41">
        <f t="shared" si="42"/>
        <v>37.5</v>
      </c>
      <c r="AT38" s="41">
        <f t="shared" si="42"/>
        <v>348</v>
      </c>
      <c r="AU38" s="41">
        <f t="shared" si="42"/>
        <v>347</v>
      </c>
      <c r="AV38" s="41">
        <f t="shared" si="42"/>
        <v>1</v>
      </c>
      <c r="AW38" s="43">
        <f t="shared" si="42"/>
        <v>1.0028818443804035</v>
      </c>
    </row>
    <row r="39" spans="2:49" x14ac:dyDescent="0.25">
      <c r="B39" s="21" t="s">
        <v>8</v>
      </c>
      <c r="C39" s="2">
        <v>1</v>
      </c>
      <c r="D39" s="2">
        <v>41</v>
      </c>
      <c r="E39" s="2">
        <v>68</v>
      </c>
      <c r="F39" s="2">
        <f t="shared" si="30"/>
        <v>-27</v>
      </c>
      <c r="G39" s="21" t="s">
        <v>8</v>
      </c>
      <c r="H39" s="2">
        <v>9</v>
      </c>
      <c r="I39" s="2">
        <v>67</v>
      </c>
      <c r="J39" s="2">
        <v>41</v>
      </c>
      <c r="K39" s="2">
        <f t="shared" si="31"/>
        <v>26</v>
      </c>
      <c r="L39" s="21" t="s">
        <v>8</v>
      </c>
      <c r="M39" s="2">
        <v>1</v>
      </c>
      <c r="N39" s="2">
        <v>54</v>
      </c>
      <c r="O39" s="2">
        <v>62</v>
      </c>
      <c r="P39" s="2">
        <f t="shared" si="32"/>
        <v>-8</v>
      </c>
      <c r="Q39" s="21" t="s">
        <v>8</v>
      </c>
      <c r="R39" s="2">
        <v>8</v>
      </c>
      <c r="S39" s="2">
        <v>63</v>
      </c>
      <c r="T39" s="2">
        <v>51</v>
      </c>
      <c r="U39" s="2">
        <f t="shared" si="33"/>
        <v>12</v>
      </c>
      <c r="V39" s="21" t="s">
        <v>8</v>
      </c>
      <c r="W39" s="2">
        <v>4</v>
      </c>
      <c r="X39" s="2">
        <v>61</v>
      </c>
      <c r="Y39" s="2">
        <v>61</v>
      </c>
      <c r="Z39" s="2">
        <f t="shared" si="34"/>
        <v>0</v>
      </c>
      <c r="AA39" s="21" t="s">
        <v>8</v>
      </c>
      <c r="AB39" s="2">
        <v>9</v>
      </c>
      <c r="AC39" s="2">
        <v>65</v>
      </c>
      <c r="AD39" s="2">
        <v>40</v>
      </c>
      <c r="AE39" s="2">
        <f t="shared" si="35"/>
        <v>25</v>
      </c>
      <c r="AF39" s="21" t="s">
        <v>8</v>
      </c>
      <c r="AG39" s="2">
        <v>9</v>
      </c>
      <c r="AH39" s="2">
        <v>0</v>
      </c>
      <c r="AI39" s="2">
        <v>0</v>
      </c>
      <c r="AJ39" s="2">
        <f t="shared" si="36"/>
        <v>0</v>
      </c>
      <c r="AK39" s="21" t="s">
        <v>8</v>
      </c>
      <c r="AL39" s="2">
        <f t="shared" si="37"/>
        <v>41</v>
      </c>
      <c r="AM39" s="2">
        <f t="shared" si="37"/>
        <v>351</v>
      </c>
      <c r="AN39" s="2">
        <f t="shared" si="37"/>
        <v>323</v>
      </c>
      <c r="AO39" s="2">
        <f t="shared" si="37"/>
        <v>28</v>
      </c>
      <c r="AP39" s="19">
        <f t="shared" si="39"/>
        <v>1.0866873065015479</v>
      </c>
      <c r="AQ39" s="18"/>
      <c r="AR39" s="22" t="str">
        <f>+AK38</f>
        <v>Headland Pacific</v>
      </c>
      <c r="AS39" s="41">
        <f t="shared" ref="AS39:AW39" si="43">+AL38</f>
        <v>26</v>
      </c>
      <c r="AT39" s="41">
        <f t="shared" si="43"/>
        <v>317</v>
      </c>
      <c r="AU39" s="41">
        <f t="shared" si="43"/>
        <v>369</v>
      </c>
      <c r="AV39" s="41">
        <f t="shared" si="43"/>
        <v>-52</v>
      </c>
      <c r="AW39" s="43">
        <f t="shared" si="43"/>
        <v>0.85907859078590787</v>
      </c>
    </row>
    <row r="40" spans="2:49" x14ac:dyDescent="0.25">
      <c r="B40" s="21" t="s">
        <v>34</v>
      </c>
      <c r="C40" s="2">
        <v>8</v>
      </c>
      <c r="D40" s="2">
        <v>68</v>
      </c>
      <c r="E40" s="2">
        <v>41</v>
      </c>
      <c r="F40" s="2">
        <f t="shared" si="30"/>
        <v>27</v>
      </c>
      <c r="G40" s="21" t="s">
        <v>34</v>
      </c>
      <c r="H40" s="2">
        <v>1</v>
      </c>
      <c r="I40" s="2">
        <v>50</v>
      </c>
      <c r="J40" s="2">
        <v>54</v>
      </c>
      <c r="K40" s="2">
        <f t="shared" si="31"/>
        <v>-4</v>
      </c>
      <c r="L40" s="21" t="s">
        <v>34</v>
      </c>
      <c r="M40" s="2">
        <v>9</v>
      </c>
      <c r="N40" s="2">
        <v>67</v>
      </c>
      <c r="O40" s="2">
        <v>52</v>
      </c>
      <c r="P40" s="2">
        <f t="shared" si="32"/>
        <v>15</v>
      </c>
      <c r="Q40" s="21" t="s">
        <v>34</v>
      </c>
      <c r="R40" s="2">
        <v>8</v>
      </c>
      <c r="S40" s="2">
        <v>67</v>
      </c>
      <c r="T40" s="2">
        <v>63</v>
      </c>
      <c r="U40" s="2">
        <f t="shared" si="33"/>
        <v>4</v>
      </c>
      <c r="V40" s="21" t="s">
        <v>34</v>
      </c>
      <c r="W40" s="2">
        <v>9</v>
      </c>
      <c r="X40" s="2">
        <v>0</v>
      </c>
      <c r="Y40" s="2">
        <v>0</v>
      </c>
      <c r="Z40" s="2">
        <f t="shared" si="34"/>
        <v>0</v>
      </c>
      <c r="AA40" s="21" t="s">
        <v>34</v>
      </c>
      <c r="AB40" s="2">
        <v>8</v>
      </c>
      <c r="AC40" s="2">
        <v>54</v>
      </c>
      <c r="AD40" s="2">
        <v>52</v>
      </c>
      <c r="AE40" s="2">
        <f t="shared" si="35"/>
        <v>2</v>
      </c>
      <c r="AF40" s="21" t="s">
        <v>34</v>
      </c>
      <c r="AG40" s="2">
        <v>1.5</v>
      </c>
      <c r="AH40" s="2">
        <v>63</v>
      </c>
      <c r="AI40" s="2">
        <v>72</v>
      </c>
      <c r="AJ40" s="2">
        <f t="shared" si="36"/>
        <v>-9</v>
      </c>
      <c r="AK40" s="21" t="s">
        <v>34</v>
      </c>
      <c r="AL40" s="2">
        <f t="shared" si="37"/>
        <v>44.5</v>
      </c>
      <c r="AM40" s="2">
        <f t="shared" si="37"/>
        <v>369</v>
      </c>
      <c r="AN40" s="2">
        <f t="shared" si="37"/>
        <v>334</v>
      </c>
      <c r="AO40" s="2">
        <f t="shared" si="37"/>
        <v>35</v>
      </c>
      <c r="AP40" s="19">
        <f t="shared" si="39"/>
        <v>1.1047904191616766</v>
      </c>
      <c r="AQ40" s="18"/>
      <c r="AR40" s="21" t="str">
        <f>+AK34</f>
        <v>Buderim</v>
      </c>
      <c r="AS40" s="20">
        <f t="shared" ref="AS40:AW40" si="44">+AL34</f>
        <v>20</v>
      </c>
      <c r="AT40" s="20">
        <f t="shared" si="44"/>
        <v>327</v>
      </c>
      <c r="AU40" s="20">
        <f t="shared" si="44"/>
        <v>360</v>
      </c>
      <c r="AV40" s="20">
        <f t="shared" si="44"/>
        <v>-33</v>
      </c>
      <c r="AW40" s="42">
        <f t="shared" si="44"/>
        <v>0.90833333333333333</v>
      </c>
    </row>
    <row r="41" spans="2:49" x14ac:dyDescent="0.25">
      <c r="B41" s="22"/>
      <c r="C41" s="2"/>
      <c r="D41" s="2"/>
      <c r="E41" s="2"/>
      <c r="F41" s="2">
        <f t="shared" si="30"/>
        <v>0</v>
      </c>
      <c r="G41" s="22"/>
      <c r="H41" s="2"/>
      <c r="I41" s="2"/>
      <c r="J41" s="2"/>
      <c r="K41" s="2">
        <f t="shared" si="31"/>
        <v>0</v>
      </c>
      <c r="L41" s="22"/>
      <c r="M41" s="2"/>
      <c r="N41" s="2"/>
      <c r="O41" s="2"/>
      <c r="P41" s="2">
        <f t="shared" si="32"/>
        <v>0</v>
      </c>
      <c r="Q41" s="22"/>
      <c r="R41" s="2"/>
      <c r="S41" s="2"/>
      <c r="T41" s="2"/>
      <c r="U41" s="2">
        <f t="shared" si="33"/>
        <v>0</v>
      </c>
      <c r="V41" s="22"/>
      <c r="W41" s="2"/>
      <c r="X41" s="2"/>
      <c r="Y41" s="2"/>
      <c r="Z41" s="2">
        <f t="shared" si="34"/>
        <v>0</v>
      </c>
      <c r="AA41" s="22"/>
      <c r="AB41" s="2"/>
      <c r="AC41" s="2"/>
      <c r="AD41" s="2"/>
      <c r="AE41" s="2">
        <f t="shared" si="35"/>
        <v>0</v>
      </c>
      <c r="AF41" s="22"/>
      <c r="AG41" s="2"/>
      <c r="AH41" s="2"/>
      <c r="AI41" s="2"/>
      <c r="AJ41" s="2">
        <f t="shared" si="36"/>
        <v>0</v>
      </c>
      <c r="AK41" s="22"/>
      <c r="AL41" s="2"/>
      <c r="AM41" s="2"/>
      <c r="AN41" s="2"/>
      <c r="AO41" s="2"/>
      <c r="AP41" s="2"/>
      <c r="AQ41" s="18"/>
      <c r="AR41" s="21"/>
      <c r="AS41" s="2"/>
      <c r="AT41" s="2"/>
      <c r="AU41" s="2"/>
      <c r="AV41" s="2"/>
      <c r="AW41" s="2"/>
    </row>
    <row r="42" spans="2:49" x14ac:dyDescent="0.25">
      <c r="C42" s="2">
        <f>SUM(C34:C41)</f>
        <v>36</v>
      </c>
      <c r="D42" s="2">
        <f>SUM(D34:D41)</f>
        <v>331</v>
      </c>
      <c r="E42" s="2">
        <f>SUM(E34:E41)</f>
        <v>331</v>
      </c>
      <c r="F42" s="2">
        <f>SUM(F34:F41)</f>
        <v>0</v>
      </c>
      <c r="H42" s="2">
        <f>SUM(H34:H41)</f>
        <v>36</v>
      </c>
      <c r="I42" s="2">
        <f>SUM(I34:I41)</f>
        <v>319</v>
      </c>
      <c r="J42" s="2">
        <f>SUM(J34:J41)</f>
        <v>319</v>
      </c>
      <c r="K42" s="2">
        <f>SUM(K34:K41)</f>
        <v>0</v>
      </c>
      <c r="M42" s="2">
        <f>SUM(M34:M41)</f>
        <v>36</v>
      </c>
      <c r="N42" s="2">
        <f>SUM(N34:N41)</f>
        <v>357</v>
      </c>
      <c r="O42" s="2">
        <f>SUM(O34:O41)</f>
        <v>357</v>
      </c>
      <c r="P42" s="2">
        <f>SUM(P34:P41)</f>
        <v>0</v>
      </c>
      <c r="R42" s="2">
        <f>SUM(R34:R41)</f>
        <v>36</v>
      </c>
      <c r="S42" s="2">
        <f>SUM(S34:S41)</f>
        <v>354</v>
      </c>
      <c r="T42" s="2">
        <f>SUM(T34:T41)</f>
        <v>354</v>
      </c>
      <c r="U42" s="2">
        <f>SUM(U34:U41)</f>
        <v>0</v>
      </c>
      <c r="W42" s="2">
        <f>SUM(W34:W41)</f>
        <v>36</v>
      </c>
      <c r="X42" s="2">
        <f>SUM(X34:X41)</f>
        <v>342</v>
      </c>
      <c r="Y42" s="2">
        <f>SUM(Y34:Y41)</f>
        <v>342</v>
      </c>
      <c r="Z42" s="2">
        <f>SUM(Z34:Z41)</f>
        <v>0</v>
      </c>
      <c r="AB42" s="2">
        <f>SUM(AB34:AB41)</f>
        <v>36</v>
      </c>
      <c r="AC42" s="2">
        <f>SUM(AC34:AC41)</f>
        <v>317</v>
      </c>
      <c r="AD42" s="2">
        <f>SUM(AD34:AD41)</f>
        <v>317</v>
      </c>
      <c r="AE42" s="2">
        <f>SUM(AE34:AE41)</f>
        <v>0</v>
      </c>
      <c r="AG42" s="2">
        <f>SUM(AG34:AG41)</f>
        <v>36</v>
      </c>
      <c r="AH42" s="2">
        <f>SUM(AH34:AH41)</f>
        <v>363</v>
      </c>
      <c r="AI42" s="2">
        <f>SUM(AI34:AI41)</f>
        <v>363</v>
      </c>
      <c r="AJ42" s="2">
        <f>SUM(AJ34:AJ41)</f>
        <v>0</v>
      </c>
      <c r="AL42" s="2">
        <f>SUM(AL34:AL41)</f>
        <v>252</v>
      </c>
      <c r="AM42" s="2">
        <f>SUM(AM34:AM41)</f>
        <v>2383</v>
      </c>
      <c r="AN42" s="2">
        <f>SUM(AN34:AN41)</f>
        <v>2383</v>
      </c>
      <c r="AO42" s="2">
        <f>SUM(AO34:AO41)</f>
        <v>0</v>
      </c>
      <c r="AS42" s="2">
        <f>SUM(AS34:AS41)</f>
        <v>252</v>
      </c>
      <c r="AT42" s="2">
        <f>SUM(AT34:AT41)</f>
        <v>2383</v>
      </c>
      <c r="AU42" s="2">
        <f>SUM(AU34:AU41)</f>
        <v>2383</v>
      </c>
      <c r="AV42" s="2">
        <f>SUM(AV34:AV41)</f>
        <v>0</v>
      </c>
    </row>
    <row r="43" spans="2:49" x14ac:dyDescent="0.25">
      <c r="C43" s="4">
        <v>36</v>
      </c>
      <c r="D43" s="4"/>
      <c r="E43" s="4"/>
      <c r="F43" s="4"/>
      <c r="H43" s="4">
        <v>36</v>
      </c>
      <c r="I43" s="4"/>
      <c r="J43" s="4"/>
      <c r="K43" s="4"/>
      <c r="M43" s="4">
        <v>36</v>
      </c>
      <c r="N43" s="4"/>
      <c r="O43" s="4"/>
      <c r="P43" s="4"/>
      <c r="R43" s="4">
        <v>36</v>
      </c>
      <c r="S43" s="4"/>
      <c r="T43" s="4"/>
      <c r="U43" s="4"/>
      <c r="W43" s="27">
        <v>36</v>
      </c>
      <c r="X43" s="27"/>
      <c r="Y43" s="27"/>
      <c r="Z43" s="4"/>
      <c r="AB43" s="4">
        <v>36</v>
      </c>
      <c r="AC43" s="4"/>
      <c r="AD43" s="4"/>
      <c r="AE43" s="4"/>
      <c r="AF43" s="72" t="s">
        <v>44</v>
      </c>
      <c r="AG43" s="4">
        <v>36</v>
      </c>
      <c r="AH43" s="4"/>
      <c r="AI43" s="4"/>
      <c r="AJ43" s="4"/>
      <c r="AL43" s="4">
        <f>7*36</f>
        <v>252</v>
      </c>
      <c r="AM43" s="4"/>
      <c r="AN43" s="4"/>
      <c r="AO43" s="4"/>
      <c r="AS43" s="4">
        <f>7*36</f>
        <v>252</v>
      </c>
      <c r="AT43" s="4"/>
      <c r="AU43" s="4"/>
      <c r="AV43" s="4"/>
    </row>
    <row r="44" spans="2:49" x14ac:dyDescent="0.25">
      <c r="C44" s="4"/>
      <c r="D44" s="4"/>
      <c r="E44" s="4"/>
      <c r="F44" s="4"/>
      <c r="H44" s="4"/>
      <c r="I44" s="4"/>
      <c r="J44" s="4"/>
      <c r="K44" s="4"/>
      <c r="L44" s="16"/>
      <c r="M44" s="17"/>
      <c r="N44" s="17"/>
      <c r="O44" s="4"/>
      <c r="P44" s="4"/>
      <c r="R44" s="4"/>
      <c r="S44" s="4"/>
      <c r="T44" s="4"/>
      <c r="U44" s="4"/>
      <c r="W44" s="27"/>
      <c r="X44" s="27"/>
      <c r="Y44" s="27"/>
      <c r="Z44" s="4"/>
      <c r="AB44" s="4"/>
      <c r="AC44" s="4"/>
      <c r="AD44" s="4"/>
      <c r="AE44" s="4"/>
      <c r="AF44" s="72" t="s">
        <v>46</v>
      </c>
      <c r="AG44" s="72" t="s">
        <v>47</v>
      </c>
      <c r="AH44" s="73"/>
      <c r="AI44" s="73"/>
      <c r="AJ44" s="73"/>
      <c r="AK44" s="71"/>
      <c r="AL44" s="73"/>
      <c r="AM44" s="73"/>
      <c r="AN44" s="73"/>
      <c r="AO44" s="73"/>
      <c r="AP44" s="74"/>
      <c r="AQ44" s="75"/>
      <c r="AR44" s="74"/>
      <c r="AS44" s="74"/>
      <c r="AT44" s="74"/>
      <c r="AU44" s="74"/>
      <c r="AV44" s="74"/>
      <c r="AW44" s="74"/>
    </row>
    <row r="45" spans="2:49" thickBot="1" x14ac:dyDescent="0.3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Q45"/>
    </row>
    <row r="46" spans="2:49" ht="16.5" thickBot="1" x14ac:dyDescent="0.3">
      <c r="B46" s="6" t="s">
        <v>22</v>
      </c>
      <c r="D46" s="11" t="s">
        <v>15</v>
      </c>
      <c r="E46" s="12"/>
      <c r="G46" s="6" t="s">
        <v>22</v>
      </c>
      <c r="I46" s="32" t="s">
        <v>16</v>
      </c>
      <c r="J46" s="33"/>
      <c r="L46" s="6" t="s">
        <v>22</v>
      </c>
      <c r="N46" s="32" t="s">
        <v>17</v>
      </c>
      <c r="O46" s="33"/>
      <c r="Q46" s="6" t="s">
        <v>22</v>
      </c>
      <c r="S46" s="32" t="s">
        <v>10</v>
      </c>
      <c r="T46" s="33"/>
      <c r="V46" s="6" t="s">
        <v>22</v>
      </c>
      <c r="X46" s="32" t="s">
        <v>18</v>
      </c>
      <c r="Y46" s="33"/>
      <c r="AA46" s="6" t="s">
        <v>22</v>
      </c>
      <c r="AC46" s="32" t="s">
        <v>19</v>
      </c>
      <c r="AD46" s="33"/>
      <c r="AF46" s="6" t="s">
        <v>22</v>
      </c>
      <c r="AH46" s="32" t="s">
        <v>20</v>
      </c>
      <c r="AI46" s="33"/>
      <c r="AK46" s="6" t="s">
        <v>22</v>
      </c>
      <c r="AM46" s="32" t="s">
        <v>30</v>
      </c>
      <c r="AN46" s="33"/>
      <c r="AR46" s="6" t="s">
        <v>22</v>
      </c>
      <c r="AS46" s="1"/>
      <c r="AT46" s="59" t="s">
        <v>31</v>
      </c>
      <c r="AU46" s="60"/>
      <c r="AV46" s="61"/>
    </row>
    <row r="47" spans="2:49" x14ac:dyDescent="0.25">
      <c r="B47" s="20" t="s">
        <v>0</v>
      </c>
      <c r="C47" s="9" t="s">
        <v>28</v>
      </c>
      <c r="D47" s="10" t="s">
        <v>1</v>
      </c>
      <c r="E47" s="10" t="s">
        <v>2</v>
      </c>
      <c r="F47" s="9" t="s">
        <v>3</v>
      </c>
      <c r="G47" s="20" t="s">
        <v>0</v>
      </c>
      <c r="H47" s="9" t="s">
        <v>28</v>
      </c>
      <c r="I47" s="10" t="s">
        <v>1</v>
      </c>
      <c r="J47" s="10" t="s">
        <v>2</v>
      </c>
      <c r="K47" s="9" t="s">
        <v>3</v>
      </c>
      <c r="L47" s="20" t="s">
        <v>0</v>
      </c>
      <c r="M47" s="9" t="s">
        <v>28</v>
      </c>
      <c r="N47" s="10" t="s">
        <v>1</v>
      </c>
      <c r="O47" s="10" t="s">
        <v>2</v>
      </c>
      <c r="P47" s="9" t="s">
        <v>3</v>
      </c>
      <c r="Q47" s="20" t="s">
        <v>0</v>
      </c>
      <c r="R47" s="9" t="s">
        <v>28</v>
      </c>
      <c r="S47" s="10" t="s">
        <v>1</v>
      </c>
      <c r="T47" s="10" t="s">
        <v>2</v>
      </c>
      <c r="U47" s="9" t="s">
        <v>3</v>
      </c>
      <c r="V47" s="20" t="s">
        <v>0</v>
      </c>
      <c r="W47" s="9" t="s">
        <v>28</v>
      </c>
      <c r="X47" s="10" t="s">
        <v>1</v>
      </c>
      <c r="Y47" s="10" t="s">
        <v>2</v>
      </c>
      <c r="Z47" s="9" t="s">
        <v>3</v>
      </c>
      <c r="AA47" s="20" t="s">
        <v>0</v>
      </c>
      <c r="AB47" s="9" t="s">
        <v>28</v>
      </c>
      <c r="AC47" s="10" t="s">
        <v>1</v>
      </c>
      <c r="AD47" s="10" t="s">
        <v>2</v>
      </c>
      <c r="AE47" s="9" t="s">
        <v>3</v>
      </c>
      <c r="AF47" s="20" t="s">
        <v>0</v>
      </c>
      <c r="AG47" s="9" t="s">
        <v>28</v>
      </c>
      <c r="AH47" s="10" t="s">
        <v>1</v>
      </c>
      <c r="AI47" s="10" t="s">
        <v>2</v>
      </c>
      <c r="AJ47" s="9" t="s">
        <v>3</v>
      </c>
      <c r="AK47" s="20" t="s">
        <v>0</v>
      </c>
      <c r="AL47" s="9" t="s">
        <v>28</v>
      </c>
      <c r="AM47" s="10" t="s">
        <v>1</v>
      </c>
      <c r="AN47" s="10" t="s">
        <v>2</v>
      </c>
      <c r="AO47" s="9" t="s">
        <v>3</v>
      </c>
      <c r="AP47" s="24" t="s">
        <v>9</v>
      </c>
      <c r="AR47" s="20" t="s">
        <v>0</v>
      </c>
      <c r="AS47" s="9" t="s">
        <v>28</v>
      </c>
      <c r="AT47" s="10" t="s">
        <v>1</v>
      </c>
      <c r="AU47" s="10" t="s">
        <v>2</v>
      </c>
      <c r="AV47" s="9" t="s">
        <v>3</v>
      </c>
      <c r="AW47" s="24" t="s">
        <v>9</v>
      </c>
    </row>
    <row r="48" spans="2:49" x14ac:dyDescent="0.25">
      <c r="B48" s="22" t="s">
        <v>7</v>
      </c>
      <c r="C48" s="2">
        <v>8</v>
      </c>
      <c r="D48" s="2">
        <v>64</v>
      </c>
      <c r="E48" s="2">
        <v>55</v>
      </c>
      <c r="F48" s="2">
        <f t="shared" ref="F48:F55" si="45">+D48-E48</f>
        <v>9</v>
      </c>
      <c r="G48" s="22" t="s">
        <v>7</v>
      </c>
      <c r="H48" s="2">
        <v>0</v>
      </c>
      <c r="I48" s="2">
        <v>45</v>
      </c>
      <c r="J48" s="2">
        <v>83</v>
      </c>
      <c r="K48" s="2">
        <f t="shared" ref="K48:K55" si="46">+I48-J48</f>
        <v>-38</v>
      </c>
      <c r="L48" s="22" t="s">
        <v>7</v>
      </c>
      <c r="M48" s="2">
        <v>2</v>
      </c>
      <c r="N48" s="2">
        <v>54</v>
      </c>
      <c r="O48" s="2">
        <v>56</v>
      </c>
      <c r="P48" s="2">
        <f t="shared" ref="P48:P55" si="47">+N48-O48</f>
        <v>-2</v>
      </c>
      <c r="Q48" s="22" t="s">
        <v>7</v>
      </c>
      <c r="R48" s="2">
        <v>0</v>
      </c>
      <c r="S48" s="2">
        <v>49</v>
      </c>
      <c r="T48" s="2">
        <v>73</v>
      </c>
      <c r="U48" s="2">
        <f t="shared" ref="U48:U55" si="48">+S48-T48</f>
        <v>-24</v>
      </c>
      <c r="V48" s="22" t="s">
        <v>7</v>
      </c>
      <c r="W48" s="2">
        <v>9</v>
      </c>
      <c r="X48" s="2">
        <v>0</v>
      </c>
      <c r="Y48" s="2">
        <v>0</v>
      </c>
      <c r="Z48" s="2">
        <f t="shared" ref="Z48:Z55" si="49">+X48-Y48</f>
        <v>0</v>
      </c>
      <c r="AA48" s="22" t="s">
        <v>7</v>
      </c>
      <c r="AB48" s="2">
        <v>9</v>
      </c>
      <c r="AC48" s="2">
        <v>65</v>
      </c>
      <c r="AD48" s="2">
        <v>42</v>
      </c>
      <c r="AE48" s="2">
        <f t="shared" ref="AE48:AE55" si="50">+AC48-AD48</f>
        <v>23</v>
      </c>
      <c r="AF48" s="22" t="s">
        <v>7</v>
      </c>
      <c r="AG48" s="2">
        <v>2</v>
      </c>
      <c r="AH48" s="2">
        <v>60</v>
      </c>
      <c r="AI48" s="2">
        <v>62</v>
      </c>
      <c r="AJ48" s="2">
        <f t="shared" ref="AJ48:AJ55" si="51">+AH48-AI48</f>
        <v>-2</v>
      </c>
      <c r="AK48" s="22" t="s">
        <v>7</v>
      </c>
      <c r="AL48" s="2">
        <f t="shared" ref="AL48:AO54" si="52">+C48+H48+M48+R48+W48+AB48+AG48</f>
        <v>30</v>
      </c>
      <c r="AM48" s="2">
        <f t="shared" si="52"/>
        <v>337</v>
      </c>
      <c r="AN48" s="2">
        <f t="shared" si="52"/>
        <v>371</v>
      </c>
      <c r="AO48" s="2">
        <f t="shared" si="52"/>
        <v>-34</v>
      </c>
      <c r="AP48" s="19">
        <f>+AM48/AN48</f>
        <v>0.90835579514824794</v>
      </c>
      <c r="AQ48" s="18"/>
      <c r="AR48" s="65" t="str">
        <f t="shared" ref="AR48" si="53">+AK50</f>
        <v>Club Maroochy</v>
      </c>
      <c r="AS48" s="41">
        <f t="shared" ref="AS48" si="54">+AL50</f>
        <v>60</v>
      </c>
      <c r="AT48" s="41">
        <f t="shared" ref="AT48" si="55">+AM50</f>
        <v>434</v>
      </c>
      <c r="AU48" s="41">
        <f t="shared" ref="AU48" si="56">+AN50</f>
        <v>298</v>
      </c>
      <c r="AV48" s="41">
        <f t="shared" ref="AV48" si="57">+AO50</f>
        <v>136</v>
      </c>
      <c r="AW48" s="43">
        <f t="shared" ref="AW48" si="58">+AP50</f>
        <v>1.4563758389261745</v>
      </c>
    </row>
    <row r="49" spans="2:49" x14ac:dyDescent="0.25">
      <c r="B49" s="21" t="s">
        <v>4</v>
      </c>
      <c r="C49" s="2">
        <v>1</v>
      </c>
      <c r="D49" s="2">
        <v>51</v>
      </c>
      <c r="E49" s="2">
        <v>57</v>
      </c>
      <c r="F49" s="2">
        <f t="shared" si="45"/>
        <v>-6</v>
      </c>
      <c r="G49" s="21" t="s">
        <v>4</v>
      </c>
      <c r="H49" s="2">
        <v>9</v>
      </c>
      <c r="I49" s="2">
        <v>0</v>
      </c>
      <c r="J49" s="2">
        <v>0</v>
      </c>
      <c r="K49" s="2">
        <f t="shared" si="46"/>
        <v>0</v>
      </c>
      <c r="L49" s="21" t="s">
        <v>4</v>
      </c>
      <c r="M49" s="2">
        <v>1</v>
      </c>
      <c r="N49" s="2">
        <v>55</v>
      </c>
      <c r="O49" s="2">
        <v>59</v>
      </c>
      <c r="P49" s="2">
        <f t="shared" si="47"/>
        <v>-4</v>
      </c>
      <c r="Q49" s="21" t="s">
        <v>4</v>
      </c>
      <c r="R49" s="2">
        <v>9</v>
      </c>
      <c r="S49" s="2">
        <v>69</v>
      </c>
      <c r="T49" s="2">
        <v>45</v>
      </c>
      <c r="U49" s="2">
        <f t="shared" si="48"/>
        <v>24</v>
      </c>
      <c r="V49" s="21" t="s">
        <v>4</v>
      </c>
      <c r="W49" s="2">
        <v>8</v>
      </c>
      <c r="X49" s="2">
        <v>65</v>
      </c>
      <c r="Y49" s="2">
        <v>53</v>
      </c>
      <c r="Z49" s="2">
        <f t="shared" si="49"/>
        <v>12</v>
      </c>
      <c r="AA49" s="21" t="s">
        <v>4</v>
      </c>
      <c r="AB49" s="2">
        <v>0</v>
      </c>
      <c r="AC49" s="2">
        <v>42</v>
      </c>
      <c r="AD49" s="2">
        <v>65</v>
      </c>
      <c r="AE49" s="2">
        <f t="shared" si="50"/>
        <v>-23</v>
      </c>
      <c r="AF49" s="21" t="s">
        <v>4</v>
      </c>
      <c r="AG49" s="2">
        <v>8</v>
      </c>
      <c r="AH49" s="2">
        <v>58</v>
      </c>
      <c r="AI49" s="2">
        <v>49</v>
      </c>
      <c r="AJ49" s="2">
        <f t="shared" si="51"/>
        <v>9</v>
      </c>
      <c r="AK49" s="21" t="s">
        <v>4</v>
      </c>
      <c r="AL49" s="2">
        <f t="shared" si="52"/>
        <v>36</v>
      </c>
      <c r="AM49" s="2">
        <f t="shared" si="52"/>
        <v>340</v>
      </c>
      <c r="AN49" s="2">
        <f t="shared" si="52"/>
        <v>328</v>
      </c>
      <c r="AO49" s="2">
        <f t="shared" si="52"/>
        <v>12</v>
      </c>
      <c r="AP49" s="19">
        <f t="shared" ref="AP49:AP54" si="59">+AM49/AN49</f>
        <v>1.0365853658536586</v>
      </c>
      <c r="AQ49" s="18"/>
      <c r="AR49" s="51" t="str">
        <f t="shared" ref="AR49" si="60">+AK54</f>
        <v>Palmwoods</v>
      </c>
      <c r="AS49" s="20">
        <f t="shared" ref="AS49" si="61">+AL54</f>
        <v>38</v>
      </c>
      <c r="AT49" s="20">
        <f t="shared" ref="AT49" si="62">+AM54</f>
        <v>340</v>
      </c>
      <c r="AU49" s="20">
        <f t="shared" ref="AU49" si="63">+AN54</f>
        <v>346</v>
      </c>
      <c r="AV49" s="20">
        <f t="shared" ref="AV49" si="64">+AO54</f>
        <v>-6</v>
      </c>
      <c r="AW49" s="42">
        <f t="shared" ref="AW49" si="65">+AP54</f>
        <v>0.98265895953757221</v>
      </c>
    </row>
    <row r="50" spans="2:49" x14ac:dyDescent="0.25">
      <c r="B50" s="21" t="s">
        <v>5</v>
      </c>
      <c r="C50" s="14">
        <v>9</v>
      </c>
      <c r="D50" s="14">
        <v>0</v>
      </c>
      <c r="E50" s="14">
        <v>0</v>
      </c>
      <c r="F50" s="2">
        <f t="shared" si="45"/>
        <v>0</v>
      </c>
      <c r="G50" s="21" t="s">
        <v>5</v>
      </c>
      <c r="H50" s="14">
        <v>9</v>
      </c>
      <c r="I50" s="14">
        <v>83</v>
      </c>
      <c r="J50" s="14">
        <v>45</v>
      </c>
      <c r="K50" s="2">
        <f t="shared" si="46"/>
        <v>38</v>
      </c>
      <c r="L50" s="21" t="s">
        <v>5</v>
      </c>
      <c r="M50" s="14">
        <v>8</v>
      </c>
      <c r="N50" s="14">
        <v>59</v>
      </c>
      <c r="O50" s="14">
        <v>55</v>
      </c>
      <c r="P50" s="2">
        <f t="shared" si="47"/>
        <v>4</v>
      </c>
      <c r="Q50" s="21" t="s">
        <v>5</v>
      </c>
      <c r="R50" s="14">
        <v>9</v>
      </c>
      <c r="S50" s="14">
        <v>74</v>
      </c>
      <c r="T50" s="14">
        <v>47</v>
      </c>
      <c r="U50" s="2">
        <f t="shared" si="48"/>
        <v>27</v>
      </c>
      <c r="V50" s="21" t="s">
        <v>5</v>
      </c>
      <c r="W50" s="14">
        <v>7</v>
      </c>
      <c r="X50" s="14">
        <v>68</v>
      </c>
      <c r="Y50" s="14">
        <v>56</v>
      </c>
      <c r="Z50" s="2">
        <f t="shared" si="49"/>
        <v>12</v>
      </c>
      <c r="AA50" s="21" t="s">
        <v>5</v>
      </c>
      <c r="AB50" s="14">
        <v>9</v>
      </c>
      <c r="AC50" s="14">
        <v>62</v>
      </c>
      <c r="AD50" s="14">
        <v>51</v>
      </c>
      <c r="AE50" s="2">
        <f t="shared" si="50"/>
        <v>11</v>
      </c>
      <c r="AF50" s="21" t="s">
        <v>5</v>
      </c>
      <c r="AG50" s="14">
        <v>9</v>
      </c>
      <c r="AH50" s="14">
        <v>88</v>
      </c>
      <c r="AI50" s="14">
        <v>44</v>
      </c>
      <c r="AJ50" s="2">
        <f t="shared" si="51"/>
        <v>44</v>
      </c>
      <c r="AK50" s="21" t="s">
        <v>5</v>
      </c>
      <c r="AL50" s="2">
        <f t="shared" si="52"/>
        <v>60</v>
      </c>
      <c r="AM50" s="2">
        <f t="shared" si="52"/>
        <v>434</v>
      </c>
      <c r="AN50" s="2">
        <f t="shared" si="52"/>
        <v>298</v>
      </c>
      <c r="AO50" s="2">
        <f t="shared" si="52"/>
        <v>136</v>
      </c>
      <c r="AP50" s="19">
        <f t="shared" si="59"/>
        <v>1.4563758389261745</v>
      </c>
      <c r="AQ50" s="18"/>
      <c r="AR50" s="51" t="str">
        <f>+AK52</f>
        <v>Coolum Beach</v>
      </c>
      <c r="AS50" s="20">
        <f t="shared" ref="AS50:AW50" si="66">+AL52</f>
        <v>36</v>
      </c>
      <c r="AT50" s="20">
        <f t="shared" si="66"/>
        <v>354</v>
      </c>
      <c r="AU50" s="20">
        <f t="shared" si="66"/>
        <v>341</v>
      </c>
      <c r="AV50" s="20">
        <f t="shared" si="66"/>
        <v>13</v>
      </c>
      <c r="AW50" s="42">
        <f t="shared" si="66"/>
        <v>1.0381231671554252</v>
      </c>
    </row>
    <row r="51" spans="2:49" x14ac:dyDescent="0.25">
      <c r="B51" s="22" t="s">
        <v>32</v>
      </c>
      <c r="C51" s="2">
        <v>1</v>
      </c>
      <c r="D51" s="2">
        <v>55</v>
      </c>
      <c r="E51" s="2">
        <v>64</v>
      </c>
      <c r="F51" s="2">
        <f t="shared" si="45"/>
        <v>-9</v>
      </c>
      <c r="G51" s="22" t="s">
        <v>32</v>
      </c>
      <c r="H51" s="2">
        <v>0</v>
      </c>
      <c r="I51" s="2">
        <v>33</v>
      </c>
      <c r="J51" s="2">
        <v>78</v>
      </c>
      <c r="K51" s="2">
        <f t="shared" si="46"/>
        <v>-45</v>
      </c>
      <c r="L51" s="22" t="s">
        <v>32</v>
      </c>
      <c r="M51" s="2">
        <v>8</v>
      </c>
      <c r="N51" s="2">
        <v>68</v>
      </c>
      <c r="O51" s="2">
        <v>49</v>
      </c>
      <c r="P51" s="2">
        <f t="shared" si="47"/>
        <v>19</v>
      </c>
      <c r="Q51" s="22" t="s">
        <v>32</v>
      </c>
      <c r="R51" s="2">
        <v>9</v>
      </c>
      <c r="S51" s="2">
        <v>0</v>
      </c>
      <c r="T51" s="2">
        <v>0</v>
      </c>
      <c r="U51" s="2">
        <f t="shared" si="48"/>
        <v>0</v>
      </c>
      <c r="V51" s="22" t="s">
        <v>32</v>
      </c>
      <c r="W51" s="2">
        <v>1</v>
      </c>
      <c r="X51" s="2">
        <v>53</v>
      </c>
      <c r="Y51" s="2">
        <v>65</v>
      </c>
      <c r="Z51" s="2">
        <f t="shared" si="49"/>
        <v>-12</v>
      </c>
      <c r="AA51" s="22" t="s">
        <v>32</v>
      </c>
      <c r="AB51" s="2">
        <v>5</v>
      </c>
      <c r="AC51" s="2">
        <v>54</v>
      </c>
      <c r="AD51" s="2">
        <v>54</v>
      </c>
      <c r="AE51" s="2">
        <f t="shared" si="50"/>
        <v>0</v>
      </c>
      <c r="AF51" s="22" t="s">
        <v>32</v>
      </c>
      <c r="AG51" s="2">
        <v>0</v>
      </c>
      <c r="AH51" s="2">
        <v>44</v>
      </c>
      <c r="AI51" s="2">
        <v>88</v>
      </c>
      <c r="AJ51" s="2">
        <f t="shared" si="51"/>
        <v>-44</v>
      </c>
      <c r="AK51" s="22" t="s">
        <v>32</v>
      </c>
      <c r="AL51" s="2">
        <f t="shared" si="52"/>
        <v>24</v>
      </c>
      <c r="AM51" s="2">
        <f t="shared" si="52"/>
        <v>307</v>
      </c>
      <c r="AN51" s="2">
        <f t="shared" si="52"/>
        <v>398</v>
      </c>
      <c r="AO51" s="2">
        <f t="shared" si="52"/>
        <v>-91</v>
      </c>
      <c r="AP51" s="19">
        <f t="shared" si="59"/>
        <v>0.77135678391959794</v>
      </c>
      <c r="AQ51" s="18"/>
      <c r="AR51" s="51" t="str">
        <f>+AK49</f>
        <v>Club Kawana</v>
      </c>
      <c r="AS51" s="20">
        <f t="shared" ref="AS51:AW51" si="67">+AL49</f>
        <v>36</v>
      </c>
      <c r="AT51" s="20">
        <f t="shared" si="67"/>
        <v>340</v>
      </c>
      <c r="AU51" s="20">
        <f t="shared" si="67"/>
        <v>328</v>
      </c>
      <c r="AV51" s="20">
        <f t="shared" si="67"/>
        <v>12</v>
      </c>
      <c r="AW51" s="42">
        <f t="shared" si="67"/>
        <v>1.0365853658536586</v>
      </c>
    </row>
    <row r="52" spans="2:49" x14ac:dyDescent="0.25">
      <c r="B52" s="21" t="s">
        <v>33</v>
      </c>
      <c r="C52" s="2">
        <v>8</v>
      </c>
      <c r="D52" s="2">
        <v>57</v>
      </c>
      <c r="E52" s="2">
        <v>51</v>
      </c>
      <c r="F52" s="2">
        <f t="shared" si="45"/>
        <v>6</v>
      </c>
      <c r="G52" s="21" t="s">
        <v>33</v>
      </c>
      <c r="H52" s="2">
        <v>1</v>
      </c>
      <c r="I52" s="2">
        <v>54</v>
      </c>
      <c r="J52" s="2">
        <v>59</v>
      </c>
      <c r="K52" s="2">
        <f t="shared" si="46"/>
        <v>-5</v>
      </c>
      <c r="L52" s="21" t="s">
        <v>33</v>
      </c>
      <c r="M52" s="2">
        <v>1</v>
      </c>
      <c r="N52" s="2">
        <v>49</v>
      </c>
      <c r="O52" s="2">
        <v>68</v>
      </c>
      <c r="P52" s="2">
        <f t="shared" si="47"/>
        <v>-19</v>
      </c>
      <c r="Q52" s="21" t="s">
        <v>33</v>
      </c>
      <c r="R52" s="2">
        <v>9</v>
      </c>
      <c r="S52" s="2">
        <v>73</v>
      </c>
      <c r="T52" s="2">
        <v>49</v>
      </c>
      <c r="U52" s="2">
        <f t="shared" si="48"/>
        <v>24</v>
      </c>
      <c r="V52" s="21" t="s">
        <v>33</v>
      </c>
      <c r="W52" s="2">
        <v>8</v>
      </c>
      <c r="X52" s="2">
        <v>70</v>
      </c>
      <c r="Y52" s="2">
        <v>52</v>
      </c>
      <c r="Z52" s="2">
        <f t="shared" si="49"/>
        <v>18</v>
      </c>
      <c r="AA52" s="21" t="s">
        <v>33</v>
      </c>
      <c r="AB52" s="2">
        <v>0</v>
      </c>
      <c r="AC52" s="2">
        <v>51</v>
      </c>
      <c r="AD52" s="2">
        <v>62</v>
      </c>
      <c r="AE52" s="2">
        <f t="shared" si="50"/>
        <v>-11</v>
      </c>
      <c r="AF52" s="21" t="s">
        <v>33</v>
      </c>
      <c r="AG52" s="2">
        <v>9</v>
      </c>
      <c r="AH52" s="2">
        <v>0</v>
      </c>
      <c r="AI52" s="2">
        <v>0</v>
      </c>
      <c r="AJ52" s="2">
        <f t="shared" si="51"/>
        <v>0</v>
      </c>
      <c r="AK52" s="21" t="s">
        <v>33</v>
      </c>
      <c r="AL52" s="2">
        <f t="shared" si="52"/>
        <v>36</v>
      </c>
      <c r="AM52" s="2">
        <f t="shared" si="52"/>
        <v>354</v>
      </c>
      <c r="AN52" s="2">
        <f t="shared" si="52"/>
        <v>341</v>
      </c>
      <c r="AO52" s="2">
        <f t="shared" si="52"/>
        <v>13</v>
      </c>
      <c r="AP52" s="19">
        <f t="shared" si="59"/>
        <v>1.0381231671554252</v>
      </c>
      <c r="AQ52" s="18"/>
      <c r="AR52" s="65" t="str">
        <f>+AK48</f>
        <v>Buderim</v>
      </c>
      <c r="AS52" s="41">
        <f t="shared" ref="AS52:AW52" si="68">+AL48</f>
        <v>30</v>
      </c>
      <c r="AT52" s="41">
        <f t="shared" si="68"/>
        <v>337</v>
      </c>
      <c r="AU52" s="41">
        <f t="shared" si="68"/>
        <v>371</v>
      </c>
      <c r="AV52" s="41">
        <f t="shared" si="68"/>
        <v>-34</v>
      </c>
      <c r="AW52" s="43">
        <f t="shared" si="68"/>
        <v>0.90835579514824794</v>
      </c>
    </row>
    <row r="53" spans="2:49" x14ac:dyDescent="0.25">
      <c r="B53" s="21" t="s">
        <v>13</v>
      </c>
      <c r="C53" s="2">
        <v>1</v>
      </c>
      <c r="D53" s="2">
        <v>41</v>
      </c>
      <c r="E53" s="2">
        <v>64</v>
      </c>
      <c r="F53" s="2">
        <f t="shared" si="45"/>
        <v>-23</v>
      </c>
      <c r="G53" s="21" t="s">
        <v>13</v>
      </c>
      <c r="H53" s="2">
        <v>9</v>
      </c>
      <c r="I53" s="2">
        <v>78</v>
      </c>
      <c r="J53" s="2">
        <v>33</v>
      </c>
      <c r="K53" s="2">
        <f t="shared" si="46"/>
        <v>45</v>
      </c>
      <c r="L53" s="21" t="s">
        <v>13</v>
      </c>
      <c r="M53" s="2">
        <v>7</v>
      </c>
      <c r="N53" s="2">
        <v>56</v>
      </c>
      <c r="O53" s="2">
        <v>54</v>
      </c>
      <c r="P53" s="2">
        <f t="shared" si="47"/>
        <v>2</v>
      </c>
      <c r="Q53" s="21" t="s">
        <v>13</v>
      </c>
      <c r="R53" s="2">
        <v>0</v>
      </c>
      <c r="S53" s="2">
        <v>47</v>
      </c>
      <c r="T53" s="2">
        <v>74</v>
      </c>
      <c r="U53" s="2">
        <f t="shared" si="48"/>
        <v>-27</v>
      </c>
      <c r="V53" s="21" t="s">
        <v>13</v>
      </c>
      <c r="W53" s="2">
        <v>1</v>
      </c>
      <c r="X53" s="2">
        <v>52</v>
      </c>
      <c r="Y53" s="2">
        <v>70</v>
      </c>
      <c r="Z53" s="2">
        <f t="shared" si="49"/>
        <v>-18</v>
      </c>
      <c r="AA53" s="21" t="s">
        <v>13</v>
      </c>
      <c r="AB53" s="2">
        <v>9</v>
      </c>
      <c r="AC53" s="2">
        <v>0</v>
      </c>
      <c r="AD53" s="2">
        <v>0</v>
      </c>
      <c r="AE53" s="2">
        <f t="shared" si="50"/>
        <v>0</v>
      </c>
      <c r="AF53" s="21" t="s">
        <v>13</v>
      </c>
      <c r="AG53" s="2">
        <v>1</v>
      </c>
      <c r="AH53" s="2">
        <v>49</v>
      </c>
      <c r="AI53" s="2">
        <v>58</v>
      </c>
      <c r="AJ53" s="2">
        <f t="shared" si="51"/>
        <v>-9</v>
      </c>
      <c r="AK53" s="21" t="s">
        <v>13</v>
      </c>
      <c r="AL53" s="2">
        <f t="shared" si="52"/>
        <v>28</v>
      </c>
      <c r="AM53" s="2">
        <f t="shared" si="52"/>
        <v>323</v>
      </c>
      <c r="AN53" s="2">
        <f t="shared" si="52"/>
        <v>353</v>
      </c>
      <c r="AO53" s="2">
        <f t="shared" si="52"/>
        <v>-30</v>
      </c>
      <c r="AP53" s="19">
        <f t="shared" si="59"/>
        <v>0.91501416430594906</v>
      </c>
      <c r="AQ53" s="18"/>
      <c r="AR53" s="65" t="str">
        <f t="shared" ref="AR53" si="69">+AK53</f>
        <v>Mapleton</v>
      </c>
      <c r="AS53" s="41">
        <f t="shared" ref="AS53" si="70">+AL53</f>
        <v>28</v>
      </c>
      <c r="AT53" s="41">
        <f t="shared" ref="AT53" si="71">+AM53</f>
        <v>323</v>
      </c>
      <c r="AU53" s="41">
        <f t="shared" ref="AU53" si="72">+AN53</f>
        <v>353</v>
      </c>
      <c r="AV53" s="41">
        <f t="shared" ref="AV53" si="73">+AO53</f>
        <v>-30</v>
      </c>
      <c r="AW53" s="43">
        <f t="shared" ref="AW53" si="74">+AP53</f>
        <v>0.91501416430594906</v>
      </c>
    </row>
    <row r="54" spans="2:49" x14ac:dyDescent="0.25">
      <c r="B54" s="22" t="s">
        <v>27</v>
      </c>
      <c r="C54" s="2">
        <v>8</v>
      </c>
      <c r="D54" s="2">
        <v>64</v>
      </c>
      <c r="E54" s="2">
        <v>41</v>
      </c>
      <c r="F54" s="2">
        <f t="shared" si="45"/>
        <v>23</v>
      </c>
      <c r="G54" s="22" t="s">
        <v>27</v>
      </c>
      <c r="H54" s="2">
        <v>8</v>
      </c>
      <c r="I54" s="2">
        <v>59</v>
      </c>
      <c r="J54" s="2">
        <v>54</v>
      </c>
      <c r="K54" s="2">
        <f t="shared" si="46"/>
        <v>5</v>
      </c>
      <c r="L54" s="22" t="s">
        <v>27</v>
      </c>
      <c r="M54" s="2">
        <v>9</v>
      </c>
      <c r="N54" s="2">
        <v>0</v>
      </c>
      <c r="O54" s="2">
        <v>0</v>
      </c>
      <c r="P54" s="2">
        <f t="shared" si="47"/>
        <v>0</v>
      </c>
      <c r="Q54" s="22" t="s">
        <v>27</v>
      </c>
      <c r="R54" s="2">
        <v>0</v>
      </c>
      <c r="S54" s="2">
        <v>45</v>
      </c>
      <c r="T54" s="2">
        <v>69</v>
      </c>
      <c r="U54" s="2">
        <f t="shared" si="48"/>
        <v>-24</v>
      </c>
      <c r="V54" s="22" t="s">
        <v>27</v>
      </c>
      <c r="W54" s="2">
        <v>2</v>
      </c>
      <c r="X54" s="2">
        <v>56</v>
      </c>
      <c r="Y54" s="2">
        <v>68</v>
      </c>
      <c r="Z54" s="2">
        <f t="shared" si="49"/>
        <v>-12</v>
      </c>
      <c r="AA54" s="22" t="s">
        <v>27</v>
      </c>
      <c r="AB54" s="2">
        <v>4</v>
      </c>
      <c r="AC54" s="2">
        <v>54</v>
      </c>
      <c r="AD54" s="2">
        <v>54</v>
      </c>
      <c r="AE54" s="2">
        <f t="shared" si="50"/>
        <v>0</v>
      </c>
      <c r="AF54" s="22" t="s">
        <v>27</v>
      </c>
      <c r="AG54" s="2">
        <v>7</v>
      </c>
      <c r="AH54" s="2">
        <v>62</v>
      </c>
      <c r="AI54" s="2">
        <v>60</v>
      </c>
      <c r="AJ54" s="2">
        <f t="shared" si="51"/>
        <v>2</v>
      </c>
      <c r="AK54" s="22" t="s">
        <v>27</v>
      </c>
      <c r="AL54" s="2">
        <f t="shared" si="52"/>
        <v>38</v>
      </c>
      <c r="AM54" s="2">
        <f t="shared" si="52"/>
        <v>340</v>
      </c>
      <c r="AN54" s="2">
        <f t="shared" si="52"/>
        <v>346</v>
      </c>
      <c r="AO54" s="2">
        <f t="shared" si="52"/>
        <v>-6</v>
      </c>
      <c r="AP54" s="19">
        <f t="shared" si="59"/>
        <v>0.98265895953757221</v>
      </c>
      <c r="AQ54" s="18"/>
      <c r="AR54" s="51" t="str">
        <f t="shared" ref="AR54" si="75">+AK51</f>
        <v>Club Mooloolaba</v>
      </c>
      <c r="AS54" s="20">
        <f t="shared" ref="AS54" si="76">+AL51</f>
        <v>24</v>
      </c>
      <c r="AT54" s="20">
        <f t="shared" ref="AT54" si="77">+AM51</f>
        <v>307</v>
      </c>
      <c r="AU54" s="20">
        <f t="shared" ref="AU54" si="78">+AN51</f>
        <v>398</v>
      </c>
      <c r="AV54" s="20">
        <f t="shared" ref="AV54" si="79">+AO51</f>
        <v>-91</v>
      </c>
      <c r="AW54" s="42">
        <f t="shared" ref="AW54" si="80">+AP51</f>
        <v>0.77135678391959794</v>
      </c>
    </row>
    <row r="55" spans="2:49" x14ac:dyDescent="0.25">
      <c r="B55" s="22"/>
      <c r="C55" s="2"/>
      <c r="D55" s="2"/>
      <c r="E55" s="2"/>
      <c r="F55" s="2">
        <f t="shared" si="45"/>
        <v>0</v>
      </c>
      <c r="G55" s="22"/>
      <c r="H55" s="2"/>
      <c r="I55" s="2"/>
      <c r="J55" s="2"/>
      <c r="K55" s="2">
        <f t="shared" si="46"/>
        <v>0</v>
      </c>
      <c r="L55" s="22"/>
      <c r="M55" s="2"/>
      <c r="N55" s="2"/>
      <c r="O55" s="2"/>
      <c r="P55" s="2">
        <f t="shared" si="47"/>
        <v>0</v>
      </c>
      <c r="Q55" s="22"/>
      <c r="R55" s="2"/>
      <c r="S55" s="2"/>
      <c r="T55" s="2"/>
      <c r="U55" s="2">
        <f t="shared" si="48"/>
        <v>0</v>
      </c>
      <c r="V55" s="22"/>
      <c r="W55" s="2"/>
      <c r="X55" s="2"/>
      <c r="Y55" s="2"/>
      <c r="Z55" s="2">
        <f t="shared" si="49"/>
        <v>0</v>
      </c>
      <c r="AA55" s="22"/>
      <c r="AB55" s="2"/>
      <c r="AC55" s="2"/>
      <c r="AD55" s="2"/>
      <c r="AE55" s="2">
        <f t="shared" si="50"/>
        <v>0</v>
      </c>
      <c r="AF55" s="22"/>
      <c r="AG55" s="2"/>
      <c r="AH55" s="2"/>
      <c r="AI55" s="2"/>
      <c r="AJ55" s="2">
        <f t="shared" si="51"/>
        <v>0</v>
      </c>
      <c r="AK55" s="22"/>
      <c r="AL55" s="2"/>
      <c r="AM55" s="2"/>
      <c r="AN55" s="2"/>
      <c r="AO55" s="2"/>
      <c r="AP55" s="2"/>
      <c r="AQ55" s="18"/>
      <c r="AR55" s="21"/>
      <c r="AS55" s="2"/>
      <c r="AT55" s="2"/>
      <c r="AU55" s="2"/>
      <c r="AV55" s="2"/>
      <c r="AW55" s="2"/>
    </row>
    <row r="56" spans="2:49" x14ac:dyDescent="0.25">
      <c r="C56" s="2">
        <f>SUM(C48:C55)</f>
        <v>36</v>
      </c>
      <c r="D56" s="2">
        <f>SUM(D48:D55)</f>
        <v>332</v>
      </c>
      <c r="E56" s="2">
        <f>SUM(E48:E55)</f>
        <v>332</v>
      </c>
      <c r="F56" s="2">
        <f>SUM(F48:F55)</f>
        <v>0</v>
      </c>
      <c r="H56" s="2">
        <f>SUM(H48:H55)</f>
        <v>36</v>
      </c>
      <c r="I56" s="2">
        <f>SUM(I48:I55)</f>
        <v>352</v>
      </c>
      <c r="J56" s="2">
        <f>SUM(J48:J55)</f>
        <v>352</v>
      </c>
      <c r="K56" s="2">
        <f>SUM(K48:K55)</f>
        <v>0</v>
      </c>
      <c r="M56" s="2">
        <f>SUM(M48:M55)</f>
        <v>36</v>
      </c>
      <c r="N56" s="2">
        <f>SUM(N48:N55)</f>
        <v>341</v>
      </c>
      <c r="O56" s="2">
        <f>SUM(O48:O55)</f>
        <v>341</v>
      </c>
      <c r="P56" s="2">
        <f>SUM(P48:P55)</f>
        <v>0</v>
      </c>
      <c r="R56" s="2">
        <f>SUM(R48:R55)</f>
        <v>36</v>
      </c>
      <c r="S56" s="2">
        <f>SUM(S48:S55)</f>
        <v>357</v>
      </c>
      <c r="T56" s="2">
        <f>SUM(T48:T55)</f>
        <v>357</v>
      </c>
      <c r="U56" s="2">
        <f>SUM(U48:U55)</f>
        <v>0</v>
      </c>
      <c r="W56" s="2">
        <f>SUM(W48:W55)</f>
        <v>36</v>
      </c>
      <c r="X56" s="2">
        <f>SUM(X48:X55)</f>
        <v>364</v>
      </c>
      <c r="Y56" s="2">
        <f>SUM(Y48:Y55)</f>
        <v>364</v>
      </c>
      <c r="Z56" s="2">
        <f>SUM(Z48:Z55)</f>
        <v>0</v>
      </c>
      <c r="AB56" s="2">
        <f>SUM(AB48:AB55)</f>
        <v>36</v>
      </c>
      <c r="AC56" s="2">
        <f>SUM(AC48:AC55)</f>
        <v>328</v>
      </c>
      <c r="AD56" s="2">
        <f>SUM(AD48:AD55)</f>
        <v>328</v>
      </c>
      <c r="AE56" s="2">
        <f>SUM(AE48:AE55)</f>
        <v>0</v>
      </c>
      <c r="AG56" s="2">
        <f>SUM(AG48:AG55)</f>
        <v>36</v>
      </c>
      <c r="AH56" s="2">
        <f>SUM(AH48:AH55)</f>
        <v>361</v>
      </c>
      <c r="AI56" s="2">
        <f>SUM(AI48:AI55)</f>
        <v>361</v>
      </c>
      <c r="AJ56" s="2">
        <f>SUM(AJ48:AJ55)</f>
        <v>0</v>
      </c>
      <c r="AL56" s="2">
        <f>SUM(AL48:AL55)</f>
        <v>252</v>
      </c>
      <c r="AM56" s="2">
        <f>SUM(AM48:AM55)</f>
        <v>2435</v>
      </c>
      <c r="AN56" s="2">
        <f>SUM(AN48:AN55)</f>
        <v>2435</v>
      </c>
      <c r="AO56" s="2">
        <f>SUM(AO48:AO55)</f>
        <v>0</v>
      </c>
      <c r="AS56" s="2">
        <f>SUM(AS48:AS55)</f>
        <v>252</v>
      </c>
      <c r="AT56" s="2">
        <f>SUM(AT48:AT55)</f>
        <v>2435</v>
      </c>
      <c r="AU56" s="2">
        <f>SUM(AU48:AU55)</f>
        <v>2435</v>
      </c>
      <c r="AV56" s="2">
        <f>SUM(AV48:AV55)</f>
        <v>0</v>
      </c>
    </row>
    <row r="57" spans="2:49" x14ac:dyDescent="0.25">
      <c r="C57" s="4">
        <v>36</v>
      </c>
      <c r="D57" s="4"/>
      <c r="E57" s="4"/>
      <c r="F57" s="4"/>
      <c r="H57" s="4">
        <v>36</v>
      </c>
      <c r="I57" s="4"/>
      <c r="J57" s="4"/>
      <c r="K57" s="4"/>
      <c r="M57" s="4">
        <v>36</v>
      </c>
      <c r="N57" s="4"/>
      <c r="O57" s="4"/>
      <c r="P57" s="4"/>
      <c r="R57" s="4">
        <v>36</v>
      </c>
      <c r="S57" s="4"/>
      <c r="T57" s="4"/>
      <c r="U57" s="4"/>
      <c r="W57" s="27">
        <v>36</v>
      </c>
      <c r="X57" s="27"/>
      <c r="Y57" s="27"/>
      <c r="Z57" s="4"/>
      <c r="AB57" s="4">
        <v>36</v>
      </c>
      <c r="AC57" s="4"/>
      <c r="AD57" s="4"/>
      <c r="AE57" s="4"/>
      <c r="AF57" s="72" t="s">
        <v>44</v>
      </c>
      <c r="AG57" s="4">
        <v>36</v>
      </c>
      <c r="AH57" s="4"/>
      <c r="AI57" s="4"/>
      <c r="AJ57" s="4"/>
      <c r="AL57" s="4">
        <f>7*36</f>
        <v>252</v>
      </c>
      <c r="AM57" s="4"/>
      <c r="AN57" s="4"/>
      <c r="AO57" s="4"/>
      <c r="AS57" s="4">
        <f>7*36</f>
        <v>252</v>
      </c>
      <c r="AT57" s="4"/>
      <c r="AU57" s="4"/>
      <c r="AV57" s="4"/>
    </row>
    <row r="58" spans="2:49" x14ac:dyDescent="0.25">
      <c r="AF58" s="72" t="s">
        <v>48</v>
      </c>
      <c r="AG58" s="72" t="s">
        <v>49</v>
      </c>
      <c r="AH58" s="71"/>
      <c r="AI58" s="71"/>
      <c r="AJ58" s="71"/>
      <c r="AK58" s="71"/>
      <c r="AL58" s="71"/>
      <c r="AM58" s="71"/>
      <c r="AN58" s="71"/>
      <c r="AO58" s="71"/>
      <c r="AP58" s="74"/>
      <c r="AQ58" s="75"/>
      <c r="AR58" s="74"/>
      <c r="AS58" s="74"/>
      <c r="AT58" s="74"/>
      <c r="AU58" s="74"/>
      <c r="AV58" s="74"/>
      <c r="AW58" s="74"/>
    </row>
    <row r="61" spans="2:49" x14ac:dyDescent="0.25">
      <c r="C61" s="4"/>
      <c r="D61" s="4"/>
      <c r="E61" s="4"/>
      <c r="F61" s="4"/>
      <c r="H61" s="4"/>
      <c r="I61" s="4"/>
      <c r="J61" s="4"/>
      <c r="K61" s="4"/>
      <c r="L61" s="16"/>
      <c r="M61" s="17"/>
      <c r="N61" s="17"/>
      <c r="O61" s="4"/>
      <c r="P61" s="4"/>
      <c r="R61" s="4"/>
      <c r="S61" s="4"/>
      <c r="T61" s="4"/>
      <c r="U61" s="4"/>
      <c r="W61" s="27"/>
      <c r="X61" s="27"/>
      <c r="Y61" s="27"/>
      <c r="Z61" s="4"/>
      <c r="AB61" s="4"/>
      <c r="AC61" s="4"/>
      <c r="AD61" s="4"/>
      <c r="AE61" s="4"/>
      <c r="AG61" s="4"/>
      <c r="AH61" s="4"/>
      <c r="AI61" s="4"/>
      <c r="AJ61" s="4"/>
      <c r="AL61" s="4"/>
      <c r="AM61" s="4"/>
      <c r="AN61" s="4"/>
      <c r="AO61" s="4"/>
    </row>
    <row r="62" spans="2:49" x14ac:dyDescent="0.25">
      <c r="C62" s="4"/>
      <c r="D62" s="4"/>
      <c r="E62" s="4"/>
      <c r="F62" s="4"/>
      <c r="H62" s="4"/>
      <c r="I62" s="4"/>
      <c r="J62" s="4"/>
      <c r="K62" s="4"/>
      <c r="M62" s="4"/>
      <c r="N62" s="4"/>
      <c r="O62" s="4"/>
      <c r="P62" s="4"/>
      <c r="R62" s="4"/>
      <c r="S62" s="4"/>
      <c r="T62" s="4"/>
      <c r="U62" s="4"/>
      <c r="W62" s="27"/>
      <c r="X62" s="27"/>
      <c r="Y62" s="27"/>
      <c r="Z62" s="4"/>
      <c r="AB62" s="4"/>
      <c r="AC62" s="4"/>
      <c r="AD62" s="4"/>
      <c r="AE62" s="4"/>
      <c r="AG62" s="4"/>
      <c r="AH62" s="4"/>
      <c r="AI62" s="4"/>
      <c r="AJ62" s="4"/>
      <c r="AL62" s="4"/>
      <c r="AM62" s="4"/>
      <c r="AN62" s="4"/>
      <c r="AO62" s="4"/>
    </row>
    <row r="63" spans="2:49" ht="16.5" thickBot="1" x14ac:dyDescent="0.3">
      <c r="C63" s="4"/>
      <c r="D63" s="4"/>
      <c r="E63" s="4"/>
      <c r="F63" s="4"/>
      <c r="H63" s="4"/>
      <c r="I63" s="4"/>
      <c r="J63" s="4"/>
      <c r="K63" s="4"/>
      <c r="M63" s="4"/>
      <c r="N63" s="4"/>
      <c r="O63" s="4"/>
      <c r="P63" s="4"/>
      <c r="R63" s="4"/>
      <c r="S63" s="4"/>
      <c r="T63" s="4"/>
      <c r="U63" s="4"/>
      <c r="W63" s="27"/>
      <c r="X63" s="27"/>
      <c r="Y63" s="27"/>
      <c r="Z63" s="4"/>
      <c r="AB63" s="4"/>
      <c r="AC63" s="4"/>
      <c r="AD63" s="4"/>
      <c r="AE63" s="4"/>
      <c r="AG63" s="4"/>
      <c r="AH63" s="4"/>
      <c r="AI63" s="4"/>
      <c r="AJ63" s="4"/>
      <c r="AL63" s="4"/>
      <c r="AM63" s="4"/>
      <c r="AN63" s="4"/>
      <c r="AO63" s="4"/>
    </row>
    <row r="64" spans="2:49" ht="16.5" thickBot="1" x14ac:dyDescent="0.3">
      <c r="B64" s="7" t="s">
        <v>23</v>
      </c>
      <c r="D64" s="11" t="s">
        <v>15</v>
      </c>
      <c r="E64" s="12"/>
      <c r="G64" s="7" t="s">
        <v>23</v>
      </c>
      <c r="I64" s="11" t="s">
        <v>16</v>
      </c>
      <c r="J64" s="12"/>
      <c r="L64" s="7" t="s">
        <v>23</v>
      </c>
      <c r="N64" s="11" t="s">
        <v>17</v>
      </c>
      <c r="O64" s="12"/>
      <c r="Q64" s="7" t="s">
        <v>23</v>
      </c>
      <c r="S64" s="11" t="s">
        <v>10</v>
      </c>
      <c r="T64" s="12"/>
      <c r="V64" s="7" t="s">
        <v>23</v>
      </c>
      <c r="X64" s="11" t="s">
        <v>18</v>
      </c>
      <c r="Y64" s="12"/>
      <c r="AA64" s="7" t="s">
        <v>23</v>
      </c>
      <c r="AC64" s="11" t="s">
        <v>19</v>
      </c>
      <c r="AD64" s="12"/>
      <c r="AF64" s="7" t="s">
        <v>23</v>
      </c>
      <c r="AH64" s="11" t="s">
        <v>20</v>
      </c>
      <c r="AI64" s="12"/>
      <c r="AK64" s="7" t="s">
        <v>23</v>
      </c>
      <c r="AM64" s="11" t="s">
        <v>30</v>
      </c>
      <c r="AN64" s="12"/>
      <c r="AR64" s="7" t="s">
        <v>23</v>
      </c>
      <c r="AS64" s="1"/>
      <c r="AT64" s="52" t="s">
        <v>31</v>
      </c>
      <c r="AU64" s="53"/>
      <c r="AV64" s="62"/>
    </row>
    <row r="65" spans="2:49" x14ac:dyDescent="0.25">
      <c r="B65" s="20" t="s">
        <v>0</v>
      </c>
      <c r="C65" s="9" t="s">
        <v>28</v>
      </c>
      <c r="D65" s="10" t="s">
        <v>1</v>
      </c>
      <c r="E65" s="10" t="s">
        <v>2</v>
      </c>
      <c r="F65" s="9" t="s">
        <v>3</v>
      </c>
      <c r="G65" s="20" t="s">
        <v>0</v>
      </c>
      <c r="H65" s="9" t="s">
        <v>28</v>
      </c>
      <c r="I65" s="10" t="s">
        <v>1</v>
      </c>
      <c r="J65" s="10" t="s">
        <v>2</v>
      </c>
      <c r="K65" s="9" t="s">
        <v>3</v>
      </c>
      <c r="L65" s="20" t="s">
        <v>0</v>
      </c>
      <c r="M65" s="9" t="s">
        <v>28</v>
      </c>
      <c r="N65" s="10" t="s">
        <v>1</v>
      </c>
      <c r="O65" s="10" t="s">
        <v>2</v>
      </c>
      <c r="P65" s="9" t="s">
        <v>3</v>
      </c>
      <c r="Q65" s="20" t="s">
        <v>0</v>
      </c>
      <c r="R65" s="9" t="s">
        <v>28</v>
      </c>
      <c r="S65" s="10" t="s">
        <v>1</v>
      </c>
      <c r="T65" s="10" t="s">
        <v>2</v>
      </c>
      <c r="U65" s="9" t="s">
        <v>3</v>
      </c>
      <c r="V65" s="20" t="s">
        <v>0</v>
      </c>
      <c r="W65" s="9" t="s">
        <v>28</v>
      </c>
      <c r="X65" s="10" t="s">
        <v>1</v>
      </c>
      <c r="Y65" s="10" t="s">
        <v>2</v>
      </c>
      <c r="Z65" s="9" t="s">
        <v>3</v>
      </c>
      <c r="AA65" s="20" t="s">
        <v>0</v>
      </c>
      <c r="AB65" s="9" t="s">
        <v>28</v>
      </c>
      <c r="AC65" s="10" t="s">
        <v>1</v>
      </c>
      <c r="AD65" s="10" t="s">
        <v>2</v>
      </c>
      <c r="AE65" s="9" t="s">
        <v>3</v>
      </c>
      <c r="AF65" s="20" t="s">
        <v>0</v>
      </c>
      <c r="AG65" s="9" t="s">
        <v>28</v>
      </c>
      <c r="AH65" s="10" t="s">
        <v>1</v>
      </c>
      <c r="AI65" s="10" t="s">
        <v>2</v>
      </c>
      <c r="AJ65" s="9" t="s">
        <v>3</v>
      </c>
      <c r="AK65" s="20" t="s">
        <v>0</v>
      </c>
      <c r="AL65" s="9" t="s">
        <v>28</v>
      </c>
      <c r="AM65" s="10" t="s">
        <v>1</v>
      </c>
      <c r="AN65" s="10" t="s">
        <v>2</v>
      </c>
      <c r="AO65" s="9" t="s">
        <v>3</v>
      </c>
      <c r="AP65" s="24" t="s">
        <v>9</v>
      </c>
      <c r="AR65" s="20" t="s">
        <v>0</v>
      </c>
      <c r="AS65" s="9" t="s">
        <v>28</v>
      </c>
      <c r="AT65" s="10" t="s">
        <v>1</v>
      </c>
      <c r="AU65" s="10" t="s">
        <v>2</v>
      </c>
      <c r="AV65" s="9" t="s">
        <v>3</v>
      </c>
      <c r="AW65" s="24" t="s">
        <v>9</v>
      </c>
    </row>
    <row r="66" spans="2:49" x14ac:dyDescent="0.25">
      <c r="B66" s="36" t="s">
        <v>4</v>
      </c>
      <c r="C66" s="2">
        <v>0</v>
      </c>
      <c r="D66" s="2">
        <v>36</v>
      </c>
      <c r="E66" s="2">
        <v>70</v>
      </c>
      <c r="F66" s="2">
        <f t="shared" ref="F66:F73" si="81">+D66-E66</f>
        <v>-34</v>
      </c>
      <c r="G66" s="36" t="s">
        <v>4</v>
      </c>
      <c r="H66" s="2">
        <v>8</v>
      </c>
      <c r="I66" s="2">
        <v>60</v>
      </c>
      <c r="J66" s="2">
        <v>58</v>
      </c>
      <c r="K66" s="2">
        <f t="shared" ref="K66:K73" si="82">+I66-J66</f>
        <v>2</v>
      </c>
      <c r="L66" s="36" t="s">
        <v>4</v>
      </c>
      <c r="M66" s="2">
        <v>8</v>
      </c>
      <c r="N66" s="2">
        <v>63</v>
      </c>
      <c r="O66" s="2">
        <v>57</v>
      </c>
      <c r="P66" s="2">
        <f t="shared" ref="P66:P73" si="83">+N66-O66</f>
        <v>6</v>
      </c>
      <c r="Q66" s="36" t="s">
        <v>4</v>
      </c>
      <c r="R66" s="2">
        <v>1</v>
      </c>
      <c r="S66" s="2">
        <v>48</v>
      </c>
      <c r="T66" s="2">
        <v>84</v>
      </c>
      <c r="U66" s="2">
        <f t="shared" ref="U66:U73" si="84">+S66-T66</f>
        <v>-36</v>
      </c>
      <c r="V66" s="36" t="s">
        <v>4</v>
      </c>
      <c r="W66" s="2">
        <v>9</v>
      </c>
      <c r="X66" s="2">
        <v>0</v>
      </c>
      <c r="Y66" s="2">
        <v>0</v>
      </c>
      <c r="Z66" s="2">
        <f t="shared" ref="Z66:Z73" si="85">+X66-Y66</f>
        <v>0</v>
      </c>
      <c r="AA66" s="36" t="s">
        <v>4</v>
      </c>
      <c r="AB66" s="2">
        <v>0</v>
      </c>
      <c r="AC66" s="2">
        <v>41</v>
      </c>
      <c r="AD66" s="2">
        <v>62</v>
      </c>
      <c r="AE66" s="2">
        <f t="shared" ref="AE66:AE73" si="86">+AC66-AD66</f>
        <v>-21</v>
      </c>
      <c r="AF66" s="36" t="s">
        <v>4</v>
      </c>
      <c r="AG66" s="2">
        <v>9</v>
      </c>
      <c r="AH66" s="2">
        <v>79</v>
      </c>
      <c r="AI66" s="2">
        <v>47</v>
      </c>
      <c r="AJ66" s="2">
        <f t="shared" ref="AJ66:AJ73" si="87">+AH66-AI66</f>
        <v>32</v>
      </c>
      <c r="AK66" s="36" t="s">
        <v>4</v>
      </c>
      <c r="AL66" s="2">
        <f t="shared" ref="AL66:AO72" si="88">+C66+H66+M66+R66+W66+AB66+AG66</f>
        <v>35</v>
      </c>
      <c r="AM66" s="2">
        <f t="shared" si="88"/>
        <v>327</v>
      </c>
      <c r="AN66" s="2">
        <f t="shared" si="88"/>
        <v>378</v>
      </c>
      <c r="AO66" s="2">
        <f t="shared" si="88"/>
        <v>-51</v>
      </c>
      <c r="AP66" s="19">
        <f>+AM66/AN66</f>
        <v>0.86507936507936511</v>
      </c>
      <c r="AQ66" s="18"/>
      <c r="AR66" s="63" t="str">
        <f>+AK68</f>
        <v>Coolum Beach</v>
      </c>
      <c r="AS66" s="2">
        <f t="shared" ref="AS66:AW66" si="89">+AL68</f>
        <v>49</v>
      </c>
      <c r="AT66" s="2">
        <f t="shared" si="89"/>
        <v>345</v>
      </c>
      <c r="AU66" s="2">
        <f t="shared" si="89"/>
        <v>297</v>
      </c>
      <c r="AV66" s="2">
        <f t="shared" si="89"/>
        <v>48</v>
      </c>
      <c r="AW66" s="45">
        <f t="shared" si="89"/>
        <v>1.1616161616161615</v>
      </c>
    </row>
    <row r="67" spans="2:49" x14ac:dyDescent="0.25">
      <c r="B67" s="38" t="s">
        <v>5</v>
      </c>
      <c r="C67" s="2">
        <v>9</v>
      </c>
      <c r="D67" s="2">
        <v>76</v>
      </c>
      <c r="E67" s="2">
        <v>46</v>
      </c>
      <c r="F67" s="2">
        <f t="shared" si="81"/>
        <v>30</v>
      </c>
      <c r="G67" s="38" t="s">
        <v>5</v>
      </c>
      <c r="H67" s="2">
        <v>1</v>
      </c>
      <c r="I67" s="2">
        <v>58</v>
      </c>
      <c r="J67" s="2">
        <v>60</v>
      </c>
      <c r="K67" s="2">
        <f t="shared" si="82"/>
        <v>-2</v>
      </c>
      <c r="L67" s="38" t="s">
        <v>5</v>
      </c>
      <c r="M67" s="2">
        <v>1.5</v>
      </c>
      <c r="N67" s="2">
        <v>57</v>
      </c>
      <c r="O67" s="2">
        <v>65</v>
      </c>
      <c r="P67" s="2">
        <f t="shared" si="83"/>
        <v>-8</v>
      </c>
      <c r="Q67" s="38" t="s">
        <v>5</v>
      </c>
      <c r="R67" s="2">
        <v>8</v>
      </c>
      <c r="S67" s="2">
        <v>57</v>
      </c>
      <c r="T67" s="2">
        <v>52</v>
      </c>
      <c r="U67" s="2">
        <f t="shared" si="84"/>
        <v>5</v>
      </c>
      <c r="V67" s="38" t="s">
        <v>5</v>
      </c>
      <c r="W67" s="2">
        <v>9</v>
      </c>
      <c r="X67" s="2">
        <v>73</v>
      </c>
      <c r="Y67" s="2">
        <v>38</v>
      </c>
      <c r="Z67" s="2">
        <f t="shared" si="85"/>
        <v>35</v>
      </c>
      <c r="AA67" s="38" t="s">
        <v>5</v>
      </c>
      <c r="AB67" s="2">
        <v>8</v>
      </c>
      <c r="AC67" s="2">
        <v>60</v>
      </c>
      <c r="AD67" s="2">
        <v>45</v>
      </c>
      <c r="AE67" s="2">
        <f t="shared" si="86"/>
        <v>15</v>
      </c>
      <c r="AF67" s="38" t="s">
        <v>5</v>
      </c>
      <c r="AG67" s="2">
        <v>9</v>
      </c>
      <c r="AH67" s="2">
        <v>0</v>
      </c>
      <c r="AI67" s="2">
        <v>0</v>
      </c>
      <c r="AJ67" s="2">
        <f t="shared" si="87"/>
        <v>0</v>
      </c>
      <c r="AK67" s="38" t="s">
        <v>5</v>
      </c>
      <c r="AL67" s="2">
        <f t="shared" si="88"/>
        <v>45.5</v>
      </c>
      <c r="AM67" s="2">
        <f t="shared" si="88"/>
        <v>381</v>
      </c>
      <c r="AN67" s="2">
        <f t="shared" si="88"/>
        <v>306</v>
      </c>
      <c r="AO67" s="2">
        <f t="shared" si="88"/>
        <v>75</v>
      </c>
      <c r="AP67" s="19">
        <f t="shared" ref="AP67:AP72" si="90">+AM67/AN67</f>
        <v>1.2450980392156863</v>
      </c>
      <c r="AQ67" s="18"/>
      <c r="AR67" s="63" t="str">
        <f>+AK67</f>
        <v>Club Maroochy</v>
      </c>
      <c r="AS67" s="2">
        <f t="shared" ref="AS67:AW67" si="91">+AL67</f>
        <v>45.5</v>
      </c>
      <c r="AT67" s="2">
        <f t="shared" si="91"/>
        <v>381</v>
      </c>
      <c r="AU67" s="2">
        <f t="shared" si="91"/>
        <v>306</v>
      </c>
      <c r="AV67" s="2">
        <f t="shared" si="91"/>
        <v>75</v>
      </c>
      <c r="AW67" s="45">
        <f t="shared" si="91"/>
        <v>1.2450980392156863</v>
      </c>
    </row>
    <row r="68" spans="2:49" x14ac:dyDescent="0.25">
      <c r="B68" s="37" t="s">
        <v>33</v>
      </c>
      <c r="C68" s="2">
        <v>9</v>
      </c>
      <c r="D68" s="2">
        <v>70</v>
      </c>
      <c r="E68" s="2">
        <v>36</v>
      </c>
      <c r="F68" s="2">
        <f t="shared" si="81"/>
        <v>34</v>
      </c>
      <c r="G68" s="37" t="s">
        <v>33</v>
      </c>
      <c r="H68" s="2">
        <v>8</v>
      </c>
      <c r="I68" s="2">
        <v>58</v>
      </c>
      <c r="J68" s="2">
        <v>47</v>
      </c>
      <c r="K68" s="2">
        <f t="shared" si="82"/>
        <v>11</v>
      </c>
      <c r="L68" s="37" t="s">
        <v>33</v>
      </c>
      <c r="M68" s="2">
        <v>9</v>
      </c>
      <c r="N68" s="2">
        <v>0</v>
      </c>
      <c r="O68" s="2">
        <v>0</v>
      </c>
      <c r="P68" s="2">
        <f t="shared" si="83"/>
        <v>0</v>
      </c>
      <c r="Q68" s="37" t="s">
        <v>33</v>
      </c>
      <c r="R68" s="2">
        <v>7.5</v>
      </c>
      <c r="S68" s="2">
        <v>67</v>
      </c>
      <c r="T68" s="2">
        <v>50</v>
      </c>
      <c r="U68" s="2">
        <f t="shared" si="84"/>
        <v>17</v>
      </c>
      <c r="V68" s="36" t="s">
        <v>33</v>
      </c>
      <c r="W68" s="2">
        <v>0</v>
      </c>
      <c r="X68" s="2">
        <v>38</v>
      </c>
      <c r="Y68" s="2">
        <v>73</v>
      </c>
      <c r="Z68" s="2">
        <f t="shared" si="85"/>
        <v>-35</v>
      </c>
      <c r="AA68" s="37" t="s">
        <v>33</v>
      </c>
      <c r="AB68" s="2">
        <v>7.5</v>
      </c>
      <c r="AC68" s="2">
        <v>51</v>
      </c>
      <c r="AD68" s="2">
        <v>44</v>
      </c>
      <c r="AE68" s="2">
        <f t="shared" si="86"/>
        <v>7</v>
      </c>
      <c r="AF68" s="37" t="s">
        <v>33</v>
      </c>
      <c r="AG68" s="2">
        <v>8</v>
      </c>
      <c r="AH68" s="2">
        <v>61</v>
      </c>
      <c r="AI68" s="2">
        <v>47</v>
      </c>
      <c r="AJ68" s="2">
        <f t="shared" si="87"/>
        <v>14</v>
      </c>
      <c r="AK68" s="37" t="s">
        <v>33</v>
      </c>
      <c r="AL68" s="2">
        <f t="shared" si="88"/>
        <v>49</v>
      </c>
      <c r="AM68" s="2">
        <f t="shared" si="88"/>
        <v>345</v>
      </c>
      <c r="AN68" s="2">
        <f t="shared" si="88"/>
        <v>297</v>
      </c>
      <c r="AO68" s="2">
        <f t="shared" si="88"/>
        <v>48</v>
      </c>
      <c r="AP68" s="19">
        <f t="shared" si="90"/>
        <v>1.1616161616161615</v>
      </c>
      <c r="AQ68" s="18"/>
      <c r="AR68" s="66" t="str">
        <f>+AK71</f>
        <v>Waves Caloundra</v>
      </c>
      <c r="AS68" s="44">
        <f t="shared" ref="AS68:AW68" si="92">+AL71</f>
        <v>37</v>
      </c>
      <c r="AT68" s="44">
        <f t="shared" si="92"/>
        <v>342</v>
      </c>
      <c r="AU68" s="44">
        <f t="shared" si="92"/>
        <v>319</v>
      </c>
      <c r="AV68" s="44">
        <f t="shared" si="92"/>
        <v>23</v>
      </c>
      <c r="AW68" s="46">
        <f t="shared" si="92"/>
        <v>1.0721003134796239</v>
      </c>
    </row>
    <row r="69" spans="2:49" x14ac:dyDescent="0.25">
      <c r="B69" s="38" t="s">
        <v>29</v>
      </c>
      <c r="C69" s="2">
        <v>0</v>
      </c>
      <c r="D69" s="2">
        <v>46</v>
      </c>
      <c r="E69" s="2">
        <v>76</v>
      </c>
      <c r="F69" s="2">
        <f t="shared" si="81"/>
        <v>-30</v>
      </c>
      <c r="G69" s="38" t="s">
        <v>29</v>
      </c>
      <c r="H69" s="2">
        <v>1</v>
      </c>
      <c r="I69" s="2">
        <v>53</v>
      </c>
      <c r="J69" s="2">
        <v>73</v>
      </c>
      <c r="K69" s="2">
        <f t="shared" si="82"/>
        <v>-20</v>
      </c>
      <c r="L69" s="38" t="s">
        <v>29</v>
      </c>
      <c r="M69" s="2">
        <v>8</v>
      </c>
      <c r="N69" s="2">
        <v>63</v>
      </c>
      <c r="O69" s="2">
        <v>57</v>
      </c>
      <c r="P69" s="2">
        <f t="shared" si="83"/>
        <v>6</v>
      </c>
      <c r="Q69" s="38" t="s">
        <v>29</v>
      </c>
      <c r="R69" s="2">
        <v>1.5</v>
      </c>
      <c r="S69" s="2">
        <v>50</v>
      </c>
      <c r="T69" s="2">
        <v>67</v>
      </c>
      <c r="U69" s="2">
        <f t="shared" si="84"/>
        <v>-17</v>
      </c>
      <c r="V69" s="38" t="s">
        <v>29</v>
      </c>
      <c r="W69" s="2">
        <v>8</v>
      </c>
      <c r="X69" s="2">
        <v>70</v>
      </c>
      <c r="Y69" s="2">
        <v>58</v>
      </c>
      <c r="Z69" s="2">
        <f t="shared" si="85"/>
        <v>12</v>
      </c>
      <c r="AA69" s="38" t="s">
        <v>29</v>
      </c>
      <c r="AB69" s="2">
        <v>9</v>
      </c>
      <c r="AC69" s="2">
        <v>0</v>
      </c>
      <c r="AD69" s="2">
        <v>0</v>
      </c>
      <c r="AE69" s="2">
        <f t="shared" si="86"/>
        <v>0</v>
      </c>
      <c r="AF69" s="38" t="s">
        <v>29</v>
      </c>
      <c r="AG69" s="2">
        <v>0</v>
      </c>
      <c r="AH69" s="2">
        <v>47</v>
      </c>
      <c r="AI69" s="2">
        <v>79</v>
      </c>
      <c r="AJ69" s="2">
        <f t="shared" si="87"/>
        <v>-32</v>
      </c>
      <c r="AK69" s="38" t="s">
        <v>29</v>
      </c>
      <c r="AL69" s="2">
        <f t="shared" si="88"/>
        <v>27.5</v>
      </c>
      <c r="AM69" s="2">
        <f t="shared" si="88"/>
        <v>329</v>
      </c>
      <c r="AN69" s="2">
        <f t="shared" si="88"/>
        <v>410</v>
      </c>
      <c r="AO69" s="2">
        <f t="shared" si="88"/>
        <v>-81</v>
      </c>
      <c r="AP69" s="19">
        <f t="shared" si="90"/>
        <v>0.80243902439024395</v>
      </c>
      <c r="AQ69" s="18"/>
      <c r="AR69" s="66" t="str">
        <f>+AK72</f>
        <v>Yandina</v>
      </c>
      <c r="AS69" s="44">
        <f t="shared" ref="AS69:AW69" si="93">+AL72</f>
        <v>36</v>
      </c>
      <c r="AT69" s="44">
        <f t="shared" si="93"/>
        <v>361</v>
      </c>
      <c r="AU69" s="44">
        <f t="shared" si="93"/>
        <v>330</v>
      </c>
      <c r="AV69" s="44">
        <f t="shared" si="93"/>
        <v>31</v>
      </c>
      <c r="AW69" s="46">
        <f t="shared" si="93"/>
        <v>1.093939393939394</v>
      </c>
    </row>
    <row r="70" spans="2:49" x14ac:dyDescent="0.25">
      <c r="B70" s="37" t="s">
        <v>39</v>
      </c>
      <c r="C70" s="14">
        <v>1</v>
      </c>
      <c r="D70" s="14">
        <v>49</v>
      </c>
      <c r="E70" s="14">
        <v>65</v>
      </c>
      <c r="F70" s="14">
        <f t="shared" si="81"/>
        <v>-16</v>
      </c>
      <c r="G70" s="37" t="s">
        <v>39</v>
      </c>
      <c r="H70" s="14">
        <v>1</v>
      </c>
      <c r="I70" s="14">
        <v>47</v>
      </c>
      <c r="J70" s="14">
        <v>58</v>
      </c>
      <c r="K70" s="14">
        <f t="shared" si="82"/>
        <v>-11</v>
      </c>
      <c r="L70" s="37" t="s">
        <v>39</v>
      </c>
      <c r="M70" s="14">
        <v>1</v>
      </c>
      <c r="N70" s="14">
        <v>57</v>
      </c>
      <c r="O70" s="14">
        <v>63</v>
      </c>
      <c r="P70" s="14">
        <f t="shared" si="83"/>
        <v>-6</v>
      </c>
      <c r="Q70" s="37" t="s">
        <v>39</v>
      </c>
      <c r="R70" s="14">
        <v>9</v>
      </c>
      <c r="S70" s="14">
        <v>0</v>
      </c>
      <c r="T70" s="14">
        <v>0</v>
      </c>
      <c r="U70" s="14">
        <f t="shared" si="84"/>
        <v>0</v>
      </c>
      <c r="V70" s="36" t="s">
        <v>39</v>
      </c>
      <c r="W70" s="14">
        <v>1</v>
      </c>
      <c r="X70" s="14">
        <v>58</v>
      </c>
      <c r="Y70" s="14">
        <v>70</v>
      </c>
      <c r="Z70" s="14">
        <f t="shared" si="85"/>
        <v>-12</v>
      </c>
      <c r="AA70" s="37" t="s">
        <v>39</v>
      </c>
      <c r="AB70" s="14">
        <v>1</v>
      </c>
      <c r="AC70" s="14">
        <v>45</v>
      </c>
      <c r="AD70" s="14">
        <v>60</v>
      </c>
      <c r="AE70" s="14">
        <f t="shared" si="86"/>
        <v>-15</v>
      </c>
      <c r="AF70" s="37" t="s">
        <v>39</v>
      </c>
      <c r="AG70" s="14">
        <v>8</v>
      </c>
      <c r="AH70" s="14">
        <v>62</v>
      </c>
      <c r="AI70" s="14">
        <v>47</v>
      </c>
      <c r="AJ70" s="14">
        <f t="shared" si="87"/>
        <v>15</v>
      </c>
      <c r="AK70" s="37" t="s">
        <v>39</v>
      </c>
      <c r="AL70" s="2">
        <f t="shared" si="88"/>
        <v>22</v>
      </c>
      <c r="AM70" s="2">
        <f t="shared" si="88"/>
        <v>318</v>
      </c>
      <c r="AN70" s="2">
        <f t="shared" si="88"/>
        <v>363</v>
      </c>
      <c r="AO70" s="2">
        <f t="shared" si="88"/>
        <v>-45</v>
      </c>
      <c r="AP70" s="25">
        <f t="shared" si="90"/>
        <v>0.87603305785123964</v>
      </c>
      <c r="AQ70" s="26"/>
      <c r="AR70" s="64" t="str">
        <f>+AK66</f>
        <v>Club Kawana</v>
      </c>
      <c r="AS70" s="14">
        <f t="shared" ref="AS70:AW70" si="94">+AL66</f>
        <v>35</v>
      </c>
      <c r="AT70" s="14">
        <f t="shared" si="94"/>
        <v>327</v>
      </c>
      <c r="AU70" s="14">
        <f t="shared" si="94"/>
        <v>378</v>
      </c>
      <c r="AV70" s="14">
        <f t="shared" si="94"/>
        <v>-51</v>
      </c>
      <c r="AW70" s="47">
        <f t="shared" si="94"/>
        <v>0.86507936507936511</v>
      </c>
    </row>
    <row r="71" spans="2:49" x14ac:dyDescent="0.25">
      <c r="B71" s="37" t="s">
        <v>34</v>
      </c>
      <c r="C71" s="14">
        <v>8</v>
      </c>
      <c r="D71" s="14">
        <v>65</v>
      </c>
      <c r="E71" s="14">
        <v>49</v>
      </c>
      <c r="F71" s="14">
        <f t="shared" si="81"/>
        <v>16</v>
      </c>
      <c r="G71" s="37" t="s">
        <v>34</v>
      </c>
      <c r="H71" s="14">
        <v>9</v>
      </c>
      <c r="I71" s="14">
        <v>0</v>
      </c>
      <c r="J71" s="14">
        <v>0</v>
      </c>
      <c r="K71" s="14">
        <f t="shared" si="82"/>
        <v>0</v>
      </c>
      <c r="L71" s="37" t="s">
        <v>34</v>
      </c>
      <c r="M71" s="14">
        <v>1</v>
      </c>
      <c r="N71" s="14">
        <v>57</v>
      </c>
      <c r="O71" s="14">
        <v>63</v>
      </c>
      <c r="P71" s="14">
        <f t="shared" si="83"/>
        <v>-6</v>
      </c>
      <c r="Q71" s="37" t="s">
        <v>34</v>
      </c>
      <c r="R71" s="14">
        <v>1</v>
      </c>
      <c r="S71" s="14">
        <v>52</v>
      </c>
      <c r="T71" s="14">
        <v>57</v>
      </c>
      <c r="U71" s="14">
        <f t="shared" si="84"/>
        <v>-5</v>
      </c>
      <c r="V71" s="36" t="s">
        <v>34</v>
      </c>
      <c r="W71" s="14">
        <v>8</v>
      </c>
      <c r="X71" s="14">
        <v>59</v>
      </c>
      <c r="Y71" s="14">
        <v>48</v>
      </c>
      <c r="Z71" s="14">
        <f t="shared" si="85"/>
        <v>11</v>
      </c>
      <c r="AA71" s="37" t="s">
        <v>34</v>
      </c>
      <c r="AB71" s="14">
        <v>9</v>
      </c>
      <c r="AC71" s="14">
        <v>62</v>
      </c>
      <c r="AD71" s="14">
        <v>41</v>
      </c>
      <c r="AE71" s="14">
        <f t="shared" si="86"/>
        <v>21</v>
      </c>
      <c r="AF71" s="37" t="s">
        <v>34</v>
      </c>
      <c r="AG71" s="14">
        <v>1</v>
      </c>
      <c r="AH71" s="14">
        <v>47</v>
      </c>
      <c r="AI71" s="14">
        <v>61</v>
      </c>
      <c r="AJ71" s="14">
        <f t="shared" si="87"/>
        <v>-14</v>
      </c>
      <c r="AK71" s="37" t="s">
        <v>34</v>
      </c>
      <c r="AL71" s="2">
        <f t="shared" si="88"/>
        <v>37</v>
      </c>
      <c r="AM71" s="2">
        <f t="shared" si="88"/>
        <v>342</v>
      </c>
      <c r="AN71" s="2">
        <f t="shared" si="88"/>
        <v>319</v>
      </c>
      <c r="AO71" s="2">
        <f t="shared" si="88"/>
        <v>23</v>
      </c>
      <c r="AP71" s="25">
        <f t="shared" si="90"/>
        <v>1.0721003134796239</v>
      </c>
      <c r="AQ71" s="26"/>
      <c r="AR71" s="64" t="str">
        <f>+AK69</f>
        <v>Headland Pacific</v>
      </c>
      <c r="AS71" s="14">
        <f t="shared" ref="AS71:AW71" si="95">+AL69</f>
        <v>27.5</v>
      </c>
      <c r="AT71" s="14">
        <f t="shared" si="95"/>
        <v>329</v>
      </c>
      <c r="AU71" s="14">
        <f t="shared" si="95"/>
        <v>410</v>
      </c>
      <c r="AV71" s="14">
        <f t="shared" si="95"/>
        <v>-81</v>
      </c>
      <c r="AW71" s="47">
        <f t="shared" si="95"/>
        <v>0.80243902439024395</v>
      </c>
    </row>
    <row r="72" spans="2:49" x14ac:dyDescent="0.25">
      <c r="B72" s="36" t="s">
        <v>26</v>
      </c>
      <c r="C72" s="2">
        <v>9</v>
      </c>
      <c r="D72" s="2">
        <v>0</v>
      </c>
      <c r="E72" s="2">
        <v>0</v>
      </c>
      <c r="F72" s="2">
        <f t="shared" si="81"/>
        <v>0</v>
      </c>
      <c r="G72" s="36" t="s">
        <v>26</v>
      </c>
      <c r="H72" s="2">
        <v>8</v>
      </c>
      <c r="I72" s="2">
        <v>73</v>
      </c>
      <c r="J72" s="2">
        <v>53</v>
      </c>
      <c r="K72" s="2">
        <f t="shared" si="82"/>
        <v>20</v>
      </c>
      <c r="L72" s="36" t="s">
        <v>26</v>
      </c>
      <c r="M72" s="2">
        <v>7.5</v>
      </c>
      <c r="N72" s="2">
        <v>65</v>
      </c>
      <c r="O72" s="2">
        <v>57</v>
      </c>
      <c r="P72" s="2">
        <f t="shared" si="83"/>
        <v>8</v>
      </c>
      <c r="Q72" s="36" t="s">
        <v>26</v>
      </c>
      <c r="R72" s="2">
        <v>8</v>
      </c>
      <c r="S72" s="2">
        <v>84</v>
      </c>
      <c r="T72" s="2">
        <v>48</v>
      </c>
      <c r="U72" s="2">
        <f t="shared" si="84"/>
        <v>36</v>
      </c>
      <c r="V72" s="36" t="s">
        <v>26</v>
      </c>
      <c r="W72" s="2">
        <v>1</v>
      </c>
      <c r="X72" s="2">
        <v>48</v>
      </c>
      <c r="Y72" s="2">
        <v>59</v>
      </c>
      <c r="Z72" s="2">
        <f t="shared" si="85"/>
        <v>-11</v>
      </c>
      <c r="AA72" s="36" t="s">
        <v>26</v>
      </c>
      <c r="AB72" s="2">
        <v>1.5</v>
      </c>
      <c r="AC72" s="2">
        <v>44</v>
      </c>
      <c r="AD72" s="2">
        <v>51</v>
      </c>
      <c r="AE72" s="2">
        <f t="shared" si="86"/>
        <v>-7</v>
      </c>
      <c r="AF72" s="36" t="s">
        <v>26</v>
      </c>
      <c r="AG72" s="2">
        <v>1</v>
      </c>
      <c r="AH72" s="2">
        <v>47</v>
      </c>
      <c r="AI72" s="2">
        <v>62</v>
      </c>
      <c r="AJ72" s="2">
        <f t="shared" si="87"/>
        <v>-15</v>
      </c>
      <c r="AK72" s="36" t="s">
        <v>26</v>
      </c>
      <c r="AL72" s="2">
        <f t="shared" si="88"/>
        <v>36</v>
      </c>
      <c r="AM72" s="2">
        <f t="shared" si="88"/>
        <v>361</v>
      </c>
      <c r="AN72" s="2">
        <f t="shared" si="88"/>
        <v>330</v>
      </c>
      <c r="AO72" s="2">
        <f t="shared" si="88"/>
        <v>31</v>
      </c>
      <c r="AP72" s="19">
        <f t="shared" si="90"/>
        <v>1.093939393939394</v>
      </c>
      <c r="AQ72" s="18"/>
      <c r="AR72" s="66" t="str">
        <f>+AK70</f>
        <v>Tewantin Noosa</v>
      </c>
      <c r="AS72" s="44">
        <f t="shared" ref="AS72:AW72" si="96">+AL70</f>
        <v>22</v>
      </c>
      <c r="AT72" s="44">
        <f t="shared" si="96"/>
        <v>318</v>
      </c>
      <c r="AU72" s="44">
        <f t="shared" si="96"/>
        <v>363</v>
      </c>
      <c r="AV72" s="44">
        <f t="shared" si="96"/>
        <v>-45</v>
      </c>
      <c r="AW72" s="46">
        <f t="shared" si="96"/>
        <v>0.87603305785123964</v>
      </c>
    </row>
    <row r="73" spans="2:49" x14ac:dyDescent="0.25">
      <c r="B73" s="37"/>
      <c r="C73" s="2"/>
      <c r="D73" s="2"/>
      <c r="E73" s="2"/>
      <c r="F73" s="2">
        <f t="shared" si="81"/>
        <v>0</v>
      </c>
      <c r="G73" s="37"/>
      <c r="H73" s="2"/>
      <c r="I73" s="2"/>
      <c r="J73" s="2"/>
      <c r="K73" s="2">
        <f t="shared" si="82"/>
        <v>0</v>
      </c>
      <c r="L73" s="37"/>
      <c r="M73" s="2"/>
      <c r="N73" s="2"/>
      <c r="O73" s="2"/>
      <c r="P73" s="2">
        <f t="shared" si="83"/>
        <v>0</v>
      </c>
      <c r="Q73" s="37"/>
      <c r="R73" s="2"/>
      <c r="S73" s="2"/>
      <c r="T73" s="2"/>
      <c r="U73" s="2">
        <f t="shared" si="84"/>
        <v>0</v>
      </c>
      <c r="V73" s="36"/>
      <c r="W73" s="2"/>
      <c r="X73" s="2"/>
      <c r="Y73" s="2"/>
      <c r="Z73" s="2">
        <f t="shared" si="85"/>
        <v>0</v>
      </c>
      <c r="AA73" s="37"/>
      <c r="AB73" s="2"/>
      <c r="AC73" s="2"/>
      <c r="AD73" s="2"/>
      <c r="AE73" s="2">
        <f t="shared" si="86"/>
        <v>0</v>
      </c>
      <c r="AF73" s="37"/>
      <c r="AG73" s="2"/>
      <c r="AH73" s="2"/>
      <c r="AI73" s="2"/>
      <c r="AJ73" s="2">
        <f t="shared" si="87"/>
        <v>0</v>
      </c>
      <c r="AK73" s="37"/>
      <c r="AL73" s="2"/>
      <c r="AM73" s="2"/>
      <c r="AN73" s="2"/>
      <c r="AO73" s="2"/>
      <c r="AP73" s="2"/>
      <c r="AQ73" s="18"/>
      <c r="AR73" s="37"/>
      <c r="AS73" s="2"/>
      <c r="AT73" s="2"/>
      <c r="AU73" s="2"/>
      <c r="AV73" s="2"/>
      <c r="AW73" s="2"/>
    </row>
    <row r="74" spans="2:49" x14ac:dyDescent="0.25">
      <c r="C74" s="2"/>
      <c r="D74" s="2"/>
      <c r="E74" s="2"/>
      <c r="F74" s="2">
        <f>SUM(F66:F73)</f>
        <v>0</v>
      </c>
      <c r="H74" s="2">
        <f>SUM(H66:H73)</f>
        <v>36</v>
      </c>
      <c r="I74" s="2">
        <f>SUM(I66:I73)</f>
        <v>349</v>
      </c>
      <c r="J74" s="2">
        <f>SUM(J66:J73)</f>
        <v>349</v>
      </c>
      <c r="K74" s="2">
        <f>SUM(K66:K73)</f>
        <v>0</v>
      </c>
      <c r="M74" s="2">
        <f>SUM(M66:M73)</f>
        <v>36</v>
      </c>
      <c r="N74" s="2">
        <f>SUM(N66:N73)</f>
        <v>362</v>
      </c>
      <c r="O74" s="2">
        <f>SUM(O66:O73)</f>
        <v>362</v>
      </c>
      <c r="P74" s="2">
        <f>SUM(P66:P73)</f>
        <v>0</v>
      </c>
      <c r="R74" s="2">
        <f>SUM(R66:R73)</f>
        <v>36</v>
      </c>
      <c r="S74" s="2">
        <f>SUM(S66:S73)</f>
        <v>358</v>
      </c>
      <c r="T74" s="2">
        <f>SUM(T66:T73)</f>
        <v>358</v>
      </c>
      <c r="U74" s="2">
        <f>SUM(U66:U73)</f>
        <v>0</v>
      </c>
      <c r="W74" s="2">
        <f>SUM(W66:W73)</f>
        <v>36</v>
      </c>
      <c r="X74" s="2">
        <f>SUM(X66:X73)</f>
        <v>346</v>
      </c>
      <c r="Y74" s="2">
        <f>SUM(Y66:Y73)</f>
        <v>346</v>
      </c>
      <c r="Z74" s="2">
        <f>SUM(Z66:Z73)</f>
        <v>0</v>
      </c>
      <c r="AB74" s="2">
        <f>SUM(AB66:AB73)</f>
        <v>36</v>
      </c>
      <c r="AC74" s="2">
        <f>SUM(AC66:AC73)</f>
        <v>303</v>
      </c>
      <c r="AD74" s="2">
        <f>SUM(AD66:AD73)</f>
        <v>303</v>
      </c>
      <c r="AE74" s="2">
        <f>SUM(AE66:AE73)</f>
        <v>0</v>
      </c>
      <c r="AG74" s="2">
        <f>SUM(AG66:AG73)</f>
        <v>36</v>
      </c>
      <c r="AH74" s="2">
        <f>SUM(AH66:AH73)</f>
        <v>343</v>
      </c>
      <c r="AI74" s="2">
        <f>SUM(AI66:AI73)</f>
        <v>343</v>
      </c>
      <c r="AJ74" s="2">
        <f>SUM(AJ66:AJ73)</f>
        <v>0</v>
      </c>
      <c r="AL74" s="2">
        <f>SUM(AL66:AL73)</f>
        <v>252</v>
      </c>
      <c r="AM74" s="2">
        <f>SUM(AM66:AM73)</f>
        <v>2403</v>
      </c>
      <c r="AN74" s="2">
        <f>SUM(AN66:AN73)</f>
        <v>2403</v>
      </c>
      <c r="AO74" s="2">
        <f>SUM(AO66:AO73)</f>
        <v>0</v>
      </c>
      <c r="AR74" s="23"/>
      <c r="AS74" s="2">
        <f>SUM(AS66:AS73)</f>
        <v>252</v>
      </c>
      <c r="AT74" s="2">
        <f>SUM(AT66:AT73)</f>
        <v>2403</v>
      </c>
      <c r="AU74" s="2">
        <f>SUM(AU66:AU73)</f>
        <v>2403</v>
      </c>
      <c r="AV74" s="2">
        <f>SUM(AV66:AV73)</f>
        <v>0</v>
      </c>
    </row>
    <row r="75" spans="2:49" x14ac:dyDescent="0.25">
      <c r="C75" s="4">
        <v>36</v>
      </c>
      <c r="D75" s="4"/>
      <c r="E75" s="4"/>
      <c r="F75" s="4"/>
      <c r="H75" s="4">
        <v>36</v>
      </c>
      <c r="I75" s="4"/>
      <c r="J75" s="4"/>
      <c r="K75" s="4"/>
      <c r="M75" s="4">
        <v>36</v>
      </c>
      <c r="N75" s="4"/>
      <c r="O75" s="4"/>
      <c r="P75" s="4"/>
      <c r="R75" s="4">
        <v>36</v>
      </c>
      <c r="S75" s="4"/>
      <c r="T75" s="4"/>
      <c r="U75" s="4"/>
      <c r="W75" s="27">
        <v>36</v>
      </c>
      <c r="X75" s="27"/>
      <c r="Y75" s="27"/>
      <c r="Z75" s="4"/>
      <c r="AB75" s="4">
        <v>36</v>
      </c>
      <c r="AC75" s="4"/>
      <c r="AD75" s="4"/>
      <c r="AE75" s="4"/>
      <c r="AF75" s="72" t="s">
        <v>44</v>
      </c>
      <c r="AG75" s="4">
        <v>36</v>
      </c>
      <c r="AH75" s="4"/>
      <c r="AI75" s="4"/>
      <c r="AJ75" s="4"/>
      <c r="AL75" s="4">
        <f>7*36</f>
        <v>252</v>
      </c>
      <c r="AM75" s="4"/>
      <c r="AN75" s="4"/>
      <c r="AO75" s="4"/>
      <c r="AR75" s="23"/>
      <c r="AS75" s="4">
        <f>7*36</f>
        <v>252</v>
      </c>
      <c r="AT75" s="4"/>
      <c r="AU75" s="4"/>
      <c r="AV75" s="4"/>
    </row>
    <row r="76" spans="2:49" x14ac:dyDescent="0.25">
      <c r="C76" s="4"/>
      <c r="D76" s="4"/>
      <c r="E76" s="4"/>
      <c r="F76" s="4"/>
      <c r="H76" s="4"/>
      <c r="I76" s="4"/>
      <c r="J76" s="4"/>
      <c r="K76" s="4"/>
      <c r="M76" s="4"/>
      <c r="N76" s="4"/>
      <c r="O76" s="4"/>
      <c r="P76" s="4"/>
      <c r="R76" s="4"/>
      <c r="S76" s="4"/>
      <c r="T76" s="4"/>
      <c r="U76" s="4"/>
      <c r="W76" s="27"/>
      <c r="X76" s="27"/>
      <c r="Y76" s="27"/>
      <c r="Z76" s="4"/>
      <c r="AB76" s="4"/>
      <c r="AC76" s="4"/>
      <c r="AD76" s="4"/>
      <c r="AE76" s="4"/>
      <c r="AF76" s="72" t="s">
        <v>45</v>
      </c>
      <c r="AG76" s="72" t="s">
        <v>50</v>
      </c>
      <c r="AH76" s="71"/>
      <c r="AI76" s="71"/>
      <c r="AJ76" s="71"/>
      <c r="AK76" s="71"/>
      <c r="AL76" s="71"/>
      <c r="AM76" s="71"/>
      <c r="AN76" s="71"/>
      <c r="AO76" s="71"/>
      <c r="AP76" s="74"/>
      <c r="AQ76" s="75"/>
      <c r="AR76" s="74"/>
      <c r="AS76" s="74"/>
      <c r="AT76" s="74"/>
      <c r="AU76" s="74"/>
      <c r="AV76" s="74"/>
      <c r="AW76" s="74"/>
    </row>
    <row r="77" spans="2:49" x14ac:dyDescent="0.25">
      <c r="C77" s="4"/>
      <c r="D77" s="4"/>
      <c r="E77" s="4"/>
      <c r="F77" s="4"/>
      <c r="H77" s="4"/>
      <c r="I77" s="4"/>
      <c r="J77" s="4"/>
      <c r="K77" s="4"/>
      <c r="M77" s="4"/>
      <c r="N77" s="4"/>
      <c r="O77" s="4"/>
      <c r="P77" s="4"/>
      <c r="R77" s="4"/>
      <c r="S77" s="4"/>
      <c r="T77" s="4"/>
      <c r="U77" s="4"/>
      <c r="W77" s="27"/>
      <c r="X77" s="27"/>
      <c r="Y77" s="27"/>
      <c r="Z77" s="4"/>
      <c r="AB77" s="4"/>
      <c r="AC77" s="4"/>
      <c r="AD77" s="4"/>
      <c r="AE77" s="4"/>
      <c r="AG77" s="4"/>
      <c r="AH77" s="4"/>
      <c r="AI77" s="4"/>
      <c r="AJ77" s="4"/>
      <c r="AL77" s="4"/>
      <c r="AM77" s="4"/>
      <c r="AN77" s="4"/>
      <c r="AO77" s="4"/>
    </row>
    <row r="78" spans="2:49" ht="16.5" thickBot="1" x14ac:dyDescent="0.3">
      <c r="C78" s="4"/>
      <c r="D78" s="4"/>
      <c r="E78" s="4"/>
      <c r="F78" s="4"/>
      <c r="H78" s="4"/>
      <c r="I78" s="4"/>
      <c r="J78" s="4"/>
      <c r="K78" s="4"/>
      <c r="M78" s="4"/>
      <c r="N78" s="4"/>
      <c r="O78" s="4"/>
      <c r="P78" s="4"/>
      <c r="R78" s="4"/>
      <c r="S78" s="4"/>
      <c r="T78" s="4"/>
      <c r="U78" s="4"/>
      <c r="W78" s="27"/>
      <c r="X78" s="27"/>
      <c r="Y78" s="27"/>
      <c r="Z78" s="4"/>
      <c r="AB78" s="4"/>
      <c r="AC78" s="4"/>
      <c r="AD78" s="4"/>
      <c r="AE78" s="4"/>
      <c r="AG78" s="4"/>
      <c r="AH78" s="4"/>
      <c r="AI78" s="4"/>
      <c r="AJ78" s="4"/>
      <c r="AL78" s="4"/>
      <c r="AM78" s="4"/>
      <c r="AN78" s="4"/>
      <c r="AO78" s="4"/>
    </row>
    <row r="79" spans="2:49" ht="16.5" thickBot="1" x14ac:dyDescent="0.3">
      <c r="B79" s="8" t="s">
        <v>24</v>
      </c>
      <c r="D79" s="11" t="s">
        <v>15</v>
      </c>
      <c r="E79" s="12"/>
      <c r="G79" s="8" t="s">
        <v>24</v>
      </c>
      <c r="I79" s="11" t="s">
        <v>16</v>
      </c>
      <c r="J79" s="12"/>
      <c r="L79" s="8" t="s">
        <v>24</v>
      </c>
      <c r="N79" s="11" t="s">
        <v>17</v>
      </c>
      <c r="O79" s="12"/>
      <c r="Q79" s="8" t="s">
        <v>24</v>
      </c>
      <c r="S79" s="11" t="s">
        <v>10</v>
      </c>
      <c r="T79" s="12"/>
      <c r="V79" s="8" t="s">
        <v>24</v>
      </c>
      <c r="X79" s="11" t="s">
        <v>18</v>
      </c>
      <c r="Y79" s="12"/>
      <c r="AA79" s="8" t="s">
        <v>24</v>
      </c>
      <c r="AC79" s="11" t="s">
        <v>19</v>
      </c>
      <c r="AD79" s="12"/>
      <c r="AF79" s="8" t="s">
        <v>24</v>
      </c>
      <c r="AH79" s="11" t="s">
        <v>20</v>
      </c>
      <c r="AI79" s="12"/>
      <c r="AK79" s="8" t="s">
        <v>24</v>
      </c>
      <c r="AM79" s="11" t="s">
        <v>30</v>
      </c>
      <c r="AN79" s="12"/>
      <c r="AR79" s="8" t="s">
        <v>24</v>
      </c>
      <c r="AS79" s="1"/>
      <c r="AT79" s="55" t="s">
        <v>31</v>
      </c>
      <c r="AU79" s="56"/>
      <c r="AV79" s="57"/>
    </row>
    <row r="80" spans="2:49" x14ac:dyDescent="0.25">
      <c r="B80" s="20" t="s">
        <v>0</v>
      </c>
      <c r="C80" s="9" t="s">
        <v>28</v>
      </c>
      <c r="D80" s="10" t="s">
        <v>1</v>
      </c>
      <c r="E80" s="10" t="s">
        <v>2</v>
      </c>
      <c r="F80" s="9" t="s">
        <v>3</v>
      </c>
      <c r="G80" s="20" t="s">
        <v>0</v>
      </c>
      <c r="H80" s="9" t="s">
        <v>28</v>
      </c>
      <c r="I80" s="10" t="s">
        <v>1</v>
      </c>
      <c r="J80" s="10" t="s">
        <v>2</v>
      </c>
      <c r="K80" s="9" t="s">
        <v>3</v>
      </c>
      <c r="L80" s="20" t="s">
        <v>0</v>
      </c>
      <c r="M80" s="9" t="s">
        <v>28</v>
      </c>
      <c r="N80" s="10" t="s">
        <v>1</v>
      </c>
      <c r="O80" s="10" t="s">
        <v>2</v>
      </c>
      <c r="P80" s="9" t="s">
        <v>3</v>
      </c>
      <c r="Q80" s="20" t="s">
        <v>0</v>
      </c>
      <c r="R80" s="9" t="s">
        <v>28</v>
      </c>
      <c r="S80" s="10" t="s">
        <v>1</v>
      </c>
      <c r="T80" s="10" t="s">
        <v>2</v>
      </c>
      <c r="U80" s="9" t="s">
        <v>3</v>
      </c>
      <c r="V80" s="20" t="s">
        <v>0</v>
      </c>
      <c r="W80" s="9" t="s">
        <v>28</v>
      </c>
      <c r="X80" s="10" t="s">
        <v>1</v>
      </c>
      <c r="Y80" s="10" t="s">
        <v>2</v>
      </c>
      <c r="Z80" s="9" t="s">
        <v>3</v>
      </c>
      <c r="AA80" s="20" t="s">
        <v>0</v>
      </c>
      <c r="AB80" s="9" t="s">
        <v>28</v>
      </c>
      <c r="AC80" s="10" t="s">
        <v>1</v>
      </c>
      <c r="AD80" s="10" t="s">
        <v>2</v>
      </c>
      <c r="AE80" s="9" t="s">
        <v>3</v>
      </c>
      <c r="AF80" s="20" t="s">
        <v>0</v>
      </c>
      <c r="AG80" s="9" t="s">
        <v>28</v>
      </c>
      <c r="AH80" s="10" t="s">
        <v>1</v>
      </c>
      <c r="AI80" s="10" t="s">
        <v>2</v>
      </c>
      <c r="AJ80" s="9" t="s">
        <v>3</v>
      </c>
      <c r="AK80" s="20" t="s">
        <v>0</v>
      </c>
      <c r="AL80" s="9" t="s">
        <v>28</v>
      </c>
      <c r="AM80" s="10" t="s">
        <v>1</v>
      </c>
      <c r="AN80" s="10" t="s">
        <v>2</v>
      </c>
      <c r="AO80" s="9" t="s">
        <v>3</v>
      </c>
      <c r="AP80" s="24" t="s">
        <v>9</v>
      </c>
      <c r="AR80" s="20" t="s">
        <v>0</v>
      </c>
      <c r="AS80" s="20" t="s">
        <v>0</v>
      </c>
      <c r="AT80" s="20" t="s">
        <v>0</v>
      </c>
      <c r="AU80" s="20" t="s">
        <v>0</v>
      </c>
      <c r="AV80" s="20" t="s">
        <v>0</v>
      </c>
      <c r="AW80" s="20" t="s">
        <v>0</v>
      </c>
    </row>
    <row r="81" spans="2:49" x14ac:dyDescent="0.25">
      <c r="B81" s="21" t="s">
        <v>7</v>
      </c>
      <c r="C81" s="2">
        <v>0</v>
      </c>
      <c r="D81" s="2">
        <v>25</v>
      </c>
      <c r="E81" s="2">
        <v>57</v>
      </c>
      <c r="F81" s="2">
        <f t="shared" ref="F81:F88" si="97">+D81-E81</f>
        <v>-32</v>
      </c>
      <c r="G81" s="21" t="s">
        <v>7</v>
      </c>
      <c r="H81" s="2">
        <v>0</v>
      </c>
      <c r="I81" s="2">
        <v>34</v>
      </c>
      <c r="J81" s="2">
        <v>46</v>
      </c>
      <c r="K81" s="2">
        <f t="shared" ref="K81:K88" si="98">+I81-J81</f>
        <v>-12</v>
      </c>
      <c r="L81" s="21" t="s">
        <v>7</v>
      </c>
      <c r="M81" s="2">
        <v>0</v>
      </c>
      <c r="N81" s="2">
        <v>35</v>
      </c>
      <c r="O81" s="2">
        <v>50</v>
      </c>
      <c r="P81" s="2">
        <f t="shared" ref="P81:P88" si="99">+N81-O81</f>
        <v>-15</v>
      </c>
      <c r="Q81" s="21" t="s">
        <v>7</v>
      </c>
      <c r="R81" s="2">
        <v>1</v>
      </c>
      <c r="S81" s="2">
        <v>44</v>
      </c>
      <c r="T81" s="2">
        <v>53</v>
      </c>
      <c r="U81" s="2">
        <f t="shared" ref="U81:U88" si="100">+S81-T81</f>
        <v>-9</v>
      </c>
      <c r="V81" s="21" t="s">
        <v>7</v>
      </c>
      <c r="W81" s="2">
        <v>8</v>
      </c>
      <c r="X81" s="2">
        <v>55</v>
      </c>
      <c r="Y81" s="2">
        <v>24</v>
      </c>
      <c r="Z81" s="2">
        <f t="shared" ref="Z81:Z88" si="101">+X81-Y81</f>
        <v>31</v>
      </c>
      <c r="AA81" s="21" t="s">
        <v>7</v>
      </c>
      <c r="AB81" s="2">
        <v>0</v>
      </c>
      <c r="AC81" s="2">
        <v>35</v>
      </c>
      <c r="AD81" s="2">
        <v>42</v>
      </c>
      <c r="AE81" s="2">
        <f t="shared" ref="AE81:AE88" si="102">+AC81-AD81</f>
        <v>-7</v>
      </c>
      <c r="AF81" s="21" t="s">
        <v>7</v>
      </c>
      <c r="AG81" s="2">
        <v>1</v>
      </c>
      <c r="AH81" s="2">
        <v>42</v>
      </c>
      <c r="AI81" s="2">
        <v>45</v>
      </c>
      <c r="AJ81" s="2">
        <f t="shared" ref="AJ81:AJ88" si="103">+AH81-AI81</f>
        <v>-3</v>
      </c>
      <c r="AK81" s="21" t="s">
        <v>7</v>
      </c>
      <c r="AL81" s="2">
        <f t="shared" ref="AL81:AO88" si="104">+C81+H81+M81+R81+W81+AB81+AG81</f>
        <v>10</v>
      </c>
      <c r="AM81" s="2">
        <f t="shared" si="104"/>
        <v>270</v>
      </c>
      <c r="AN81" s="2">
        <f t="shared" si="104"/>
        <v>317</v>
      </c>
      <c r="AO81" s="2">
        <f t="shared" si="104"/>
        <v>-47</v>
      </c>
      <c r="AP81" s="48">
        <f>+AM81/AN81</f>
        <v>0.8517350157728707</v>
      </c>
      <c r="AQ81" s="18"/>
      <c r="AR81" s="51" t="str">
        <f>+AK82</f>
        <v>Club Kawana</v>
      </c>
      <c r="AS81" s="20">
        <f t="shared" ref="AS81:AW81" si="105">+AL82</f>
        <v>52</v>
      </c>
      <c r="AT81" s="20">
        <f t="shared" si="105"/>
        <v>306</v>
      </c>
      <c r="AU81" s="20">
        <f t="shared" si="105"/>
        <v>236</v>
      </c>
      <c r="AV81" s="20">
        <f t="shared" si="105"/>
        <v>70</v>
      </c>
      <c r="AW81" s="42">
        <f t="shared" si="105"/>
        <v>1.2966101694915255</v>
      </c>
    </row>
    <row r="82" spans="2:49" x14ac:dyDescent="0.25">
      <c r="B82" s="21" t="s">
        <v>4</v>
      </c>
      <c r="C82" s="2">
        <v>8</v>
      </c>
      <c r="D82" s="2">
        <v>52</v>
      </c>
      <c r="E82" s="2">
        <v>26</v>
      </c>
      <c r="F82" s="2">
        <f t="shared" si="97"/>
        <v>26</v>
      </c>
      <c r="G82" s="21" t="s">
        <v>4</v>
      </c>
      <c r="H82" s="2">
        <v>7</v>
      </c>
      <c r="I82" s="2">
        <v>40</v>
      </c>
      <c r="J82" s="2">
        <v>37</v>
      </c>
      <c r="K82" s="2">
        <f t="shared" si="98"/>
        <v>3</v>
      </c>
      <c r="L82" s="21" t="s">
        <v>4</v>
      </c>
      <c r="M82" s="2">
        <v>8</v>
      </c>
      <c r="N82" s="2">
        <v>50</v>
      </c>
      <c r="O82" s="2">
        <v>35</v>
      </c>
      <c r="P82" s="2">
        <f t="shared" si="99"/>
        <v>15</v>
      </c>
      <c r="Q82" s="21" t="s">
        <v>4</v>
      </c>
      <c r="R82" s="2">
        <v>7</v>
      </c>
      <c r="S82" s="2">
        <v>34</v>
      </c>
      <c r="T82" s="2">
        <v>33</v>
      </c>
      <c r="U82" s="2">
        <f t="shared" si="100"/>
        <v>1</v>
      </c>
      <c r="V82" s="21" t="s">
        <v>4</v>
      </c>
      <c r="W82" s="2">
        <v>7</v>
      </c>
      <c r="X82" s="2">
        <v>43</v>
      </c>
      <c r="Y82" s="2">
        <v>41</v>
      </c>
      <c r="Z82" s="2">
        <f t="shared" si="101"/>
        <v>2</v>
      </c>
      <c r="AA82" s="21" t="s">
        <v>4</v>
      </c>
      <c r="AB82" s="2">
        <v>7</v>
      </c>
      <c r="AC82" s="2">
        <v>42</v>
      </c>
      <c r="AD82" s="2">
        <v>34</v>
      </c>
      <c r="AE82" s="2">
        <f t="shared" si="102"/>
        <v>8</v>
      </c>
      <c r="AF82" s="21" t="s">
        <v>4</v>
      </c>
      <c r="AG82" s="2">
        <v>8</v>
      </c>
      <c r="AH82" s="2">
        <v>45</v>
      </c>
      <c r="AI82" s="2">
        <v>30</v>
      </c>
      <c r="AJ82" s="2">
        <f t="shared" si="103"/>
        <v>15</v>
      </c>
      <c r="AK82" s="21" t="s">
        <v>4</v>
      </c>
      <c r="AL82" s="2">
        <f t="shared" si="104"/>
        <v>52</v>
      </c>
      <c r="AM82" s="2">
        <f t="shared" si="104"/>
        <v>306</v>
      </c>
      <c r="AN82" s="2">
        <f t="shared" si="104"/>
        <v>236</v>
      </c>
      <c r="AO82" s="2">
        <f t="shared" si="104"/>
        <v>70</v>
      </c>
      <c r="AP82" s="19">
        <f t="shared" ref="AP82:AP88" si="106">+AM82/AN82</f>
        <v>1.2966101694915255</v>
      </c>
      <c r="AQ82" s="18"/>
      <c r="AR82" s="51" t="str">
        <f>+AK86</f>
        <v>Pelican Waters</v>
      </c>
      <c r="AS82" s="20">
        <f t="shared" ref="AS82:AW82" si="107">+AL86</f>
        <v>40</v>
      </c>
      <c r="AT82" s="20">
        <f t="shared" si="107"/>
        <v>319</v>
      </c>
      <c r="AU82" s="20">
        <f t="shared" si="107"/>
        <v>262</v>
      </c>
      <c r="AV82" s="20">
        <f t="shared" si="107"/>
        <v>57</v>
      </c>
      <c r="AW82" s="42">
        <f t="shared" si="107"/>
        <v>1.217557251908397</v>
      </c>
    </row>
    <row r="83" spans="2:49" x14ac:dyDescent="0.25">
      <c r="B83" s="21" t="s">
        <v>5</v>
      </c>
      <c r="C83" s="2">
        <v>4</v>
      </c>
      <c r="D83" s="2">
        <v>34</v>
      </c>
      <c r="E83" s="2">
        <v>34</v>
      </c>
      <c r="F83" s="2">
        <f t="shared" si="97"/>
        <v>0</v>
      </c>
      <c r="G83" s="21" t="s">
        <v>5</v>
      </c>
      <c r="H83" s="2">
        <v>0</v>
      </c>
      <c r="I83" s="2">
        <v>31</v>
      </c>
      <c r="J83" s="2">
        <v>37</v>
      </c>
      <c r="K83" s="2">
        <f t="shared" si="98"/>
        <v>-6</v>
      </c>
      <c r="L83" s="21" t="s">
        <v>5</v>
      </c>
      <c r="M83" s="2">
        <v>0</v>
      </c>
      <c r="N83" s="2">
        <v>27</v>
      </c>
      <c r="O83" s="2">
        <v>49</v>
      </c>
      <c r="P83" s="2">
        <f t="shared" si="99"/>
        <v>-22</v>
      </c>
      <c r="Q83" s="21" t="s">
        <v>5</v>
      </c>
      <c r="R83" s="2">
        <v>1</v>
      </c>
      <c r="S83" s="2">
        <v>33</v>
      </c>
      <c r="T83" s="2">
        <v>34</v>
      </c>
      <c r="U83" s="2">
        <f t="shared" si="100"/>
        <v>-1</v>
      </c>
      <c r="V83" s="21" t="s">
        <v>5</v>
      </c>
      <c r="W83" s="2">
        <v>1</v>
      </c>
      <c r="X83" s="2">
        <v>45</v>
      </c>
      <c r="Y83" s="2">
        <v>47</v>
      </c>
      <c r="Z83" s="2">
        <f t="shared" si="101"/>
        <v>-2</v>
      </c>
      <c r="AA83" s="21" t="s">
        <v>5</v>
      </c>
      <c r="AB83" s="2">
        <v>7</v>
      </c>
      <c r="AC83" s="2">
        <v>40</v>
      </c>
      <c r="AD83" s="2">
        <v>36</v>
      </c>
      <c r="AE83" s="2">
        <f t="shared" si="102"/>
        <v>4</v>
      </c>
      <c r="AF83" s="21" t="s">
        <v>5</v>
      </c>
      <c r="AG83" s="2">
        <v>7</v>
      </c>
      <c r="AH83" s="2">
        <v>45</v>
      </c>
      <c r="AI83" s="2">
        <v>42</v>
      </c>
      <c r="AJ83" s="2">
        <f t="shared" si="103"/>
        <v>3</v>
      </c>
      <c r="AK83" s="21" t="s">
        <v>5</v>
      </c>
      <c r="AL83" s="2">
        <f t="shared" si="104"/>
        <v>20</v>
      </c>
      <c r="AM83" s="2">
        <f t="shared" si="104"/>
        <v>255</v>
      </c>
      <c r="AN83" s="2">
        <f t="shared" si="104"/>
        <v>279</v>
      </c>
      <c r="AO83" s="2">
        <f t="shared" si="104"/>
        <v>-24</v>
      </c>
      <c r="AP83" s="19">
        <f t="shared" si="106"/>
        <v>0.91397849462365588</v>
      </c>
      <c r="AQ83" s="18"/>
      <c r="AR83" s="51" t="str">
        <f>+AK85</f>
        <v>Glasshouse</v>
      </c>
      <c r="AS83" s="20">
        <f t="shared" ref="AS83:AW83" si="108">+AL85</f>
        <v>34.5</v>
      </c>
      <c r="AT83" s="20">
        <f t="shared" si="108"/>
        <v>321</v>
      </c>
      <c r="AU83" s="20">
        <f t="shared" si="108"/>
        <v>248</v>
      </c>
      <c r="AV83" s="20">
        <f t="shared" si="108"/>
        <v>73</v>
      </c>
      <c r="AW83" s="42">
        <f t="shared" si="108"/>
        <v>1.2943548387096775</v>
      </c>
    </row>
    <row r="84" spans="2:49" x14ac:dyDescent="0.25">
      <c r="B84" s="21" t="s">
        <v>33</v>
      </c>
      <c r="C84" s="2">
        <v>8</v>
      </c>
      <c r="D84" s="2">
        <v>57</v>
      </c>
      <c r="E84" s="2">
        <v>25</v>
      </c>
      <c r="F84" s="2">
        <f t="shared" si="97"/>
        <v>32</v>
      </c>
      <c r="G84" s="21" t="s">
        <v>33</v>
      </c>
      <c r="H84" s="2">
        <v>8</v>
      </c>
      <c r="I84" s="2">
        <v>49</v>
      </c>
      <c r="J84" s="2">
        <v>28</v>
      </c>
      <c r="K84" s="2">
        <f t="shared" si="98"/>
        <v>21</v>
      </c>
      <c r="L84" s="21" t="s">
        <v>33</v>
      </c>
      <c r="M84" s="2">
        <v>0</v>
      </c>
      <c r="N84" s="2">
        <v>36</v>
      </c>
      <c r="O84" s="2">
        <v>51</v>
      </c>
      <c r="P84" s="2">
        <f t="shared" si="99"/>
        <v>-15</v>
      </c>
      <c r="Q84" s="21" t="s">
        <v>33</v>
      </c>
      <c r="R84" s="2">
        <v>7</v>
      </c>
      <c r="S84" s="2">
        <v>40</v>
      </c>
      <c r="T84" s="2">
        <v>38</v>
      </c>
      <c r="U84" s="2">
        <f t="shared" si="100"/>
        <v>2</v>
      </c>
      <c r="V84" s="21" t="s">
        <v>33</v>
      </c>
      <c r="W84" s="2">
        <v>7</v>
      </c>
      <c r="X84" s="2">
        <v>47</v>
      </c>
      <c r="Y84" s="2">
        <v>45</v>
      </c>
      <c r="Z84" s="2">
        <f t="shared" si="101"/>
        <v>2</v>
      </c>
      <c r="AA84" s="21" t="s">
        <v>33</v>
      </c>
      <c r="AB84" s="2">
        <v>1</v>
      </c>
      <c r="AC84" s="2">
        <v>34</v>
      </c>
      <c r="AD84" s="2">
        <v>42</v>
      </c>
      <c r="AE84" s="2">
        <f t="shared" si="102"/>
        <v>-8</v>
      </c>
      <c r="AF84" s="21" t="s">
        <v>33</v>
      </c>
      <c r="AG84" s="2">
        <v>0</v>
      </c>
      <c r="AH84" s="2">
        <v>33</v>
      </c>
      <c r="AI84" s="2">
        <v>46</v>
      </c>
      <c r="AJ84" s="2">
        <f t="shared" si="103"/>
        <v>-13</v>
      </c>
      <c r="AK84" s="21" t="s">
        <v>33</v>
      </c>
      <c r="AL84" s="2">
        <f t="shared" si="104"/>
        <v>31</v>
      </c>
      <c r="AM84" s="2">
        <f t="shared" si="104"/>
        <v>296</v>
      </c>
      <c r="AN84" s="2">
        <f t="shared" si="104"/>
        <v>275</v>
      </c>
      <c r="AO84" s="2">
        <f t="shared" si="104"/>
        <v>21</v>
      </c>
      <c r="AP84" s="19">
        <f t="shared" si="106"/>
        <v>1.0763636363636364</v>
      </c>
      <c r="AQ84" s="18"/>
      <c r="AR84" s="51" t="str">
        <f>+AK84</f>
        <v>Coolum Beach</v>
      </c>
      <c r="AS84" s="20">
        <f t="shared" ref="AS84:AW84" si="109">+AL84</f>
        <v>31</v>
      </c>
      <c r="AT84" s="20">
        <f t="shared" si="109"/>
        <v>296</v>
      </c>
      <c r="AU84" s="20">
        <f t="shared" si="109"/>
        <v>275</v>
      </c>
      <c r="AV84" s="20">
        <f t="shared" si="109"/>
        <v>21</v>
      </c>
      <c r="AW84" s="42">
        <f t="shared" si="109"/>
        <v>1.0763636363636364</v>
      </c>
    </row>
    <row r="85" spans="2:49" x14ac:dyDescent="0.25">
      <c r="B85" s="22" t="s">
        <v>38</v>
      </c>
      <c r="C85" s="14">
        <v>7.5</v>
      </c>
      <c r="D85" s="14">
        <v>36</v>
      </c>
      <c r="E85" s="14">
        <v>35</v>
      </c>
      <c r="F85" s="14">
        <f t="shared" si="97"/>
        <v>1</v>
      </c>
      <c r="G85" s="22" t="s">
        <v>38</v>
      </c>
      <c r="H85" s="14">
        <v>1</v>
      </c>
      <c r="I85" s="14">
        <v>37</v>
      </c>
      <c r="J85" s="14">
        <v>40</v>
      </c>
      <c r="K85" s="14">
        <f t="shared" si="98"/>
        <v>-3</v>
      </c>
      <c r="L85" s="22" t="s">
        <v>38</v>
      </c>
      <c r="M85" s="14">
        <v>8</v>
      </c>
      <c r="N85" s="14">
        <v>49</v>
      </c>
      <c r="O85" s="14">
        <v>27</v>
      </c>
      <c r="P85" s="14">
        <f t="shared" si="99"/>
        <v>22</v>
      </c>
      <c r="Q85" s="22" t="s">
        <v>38</v>
      </c>
      <c r="R85" s="14">
        <v>1</v>
      </c>
      <c r="S85" s="14">
        <v>38</v>
      </c>
      <c r="T85" s="14">
        <v>40</v>
      </c>
      <c r="U85" s="14">
        <f t="shared" si="100"/>
        <v>-2</v>
      </c>
      <c r="V85" s="22" t="s">
        <v>38</v>
      </c>
      <c r="W85" s="14">
        <v>1</v>
      </c>
      <c r="X85" s="14">
        <v>47</v>
      </c>
      <c r="Y85" s="14">
        <v>52</v>
      </c>
      <c r="Z85" s="14">
        <f t="shared" si="101"/>
        <v>-5</v>
      </c>
      <c r="AA85" s="22" t="s">
        <v>38</v>
      </c>
      <c r="AB85" s="14">
        <v>8</v>
      </c>
      <c r="AC85" s="14">
        <v>42</v>
      </c>
      <c r="AD85" s="14">
        <v>35</v>
      </c>
      <c r="AE85" s="14">
        <f t="shared" si="102"/>
        <v>7</v>
      </c>
      <c r="AF85" s="22" t="s">
        <v>38</v>
      </c>
      <c r="AG85" s="14">
        <v>8</v>
      </c>
      <c r="AH85" s="14">
        <v>72</v>
      </c>
      <c r="AI85" s="14">
        <v>19</v>
      </c>
      <c r="AJ85" s="14">
        <f t="shared" si="103"/>
        <v>53</v>
      </c>
      <c r="AK85" s="22" t="s">
        <v>38</v>
      </c>
      <c r="AL85" s="2">
        <f t="shared" si="104"/>
        <v>34.5</v>
      </c>
      <c r="AM85" s="2">
        <f t="shared" si="104"/>
        <v>321</v>
      </c>
      <c r="AN85" s="2">
        <f t="shared" si="104"/>
        <v>248</v>
      </c>
      <c r="AO85" s="14">
        <f t="shared" si="104"/>
        <v>73</v>
      </c>
      <c r="AP85" s="25">
        <f t="shared" si="106"/>
        <v>1.2943548387096775</v>
      </c>
      <c r="AQ85" s="26"/>
      <c r="AR85" s="65" t="str">
        <f>+AK83</f>
        <v>Club Maroochy</v>
      </c>
      <c r="AS85" s="41">
        <f t="shared" ref="AS85:AW85" si="110">+AL83</f>
        <v>20</v>
      </c>
      <c r="AT85" s="41">
        <f t="shared" si="110"/>
        <v>255</v>
      </c>
      <c r="AU85" s="41">
        <f t="shared" si="110"/>
        <v>279</v>
      </c>
      <c r="AV85" s="41">
        <f t="shared" si="110"/>
        <v>-24</v>
      </c>
      <c r="AW85" s="43">
        <f t="shared" si="110"/>
        <v>0.91397849462365588</v>
      </c>
    </row>
    <row r="86" spans="2:49" x14ac:dyDescent="0.25">
      <c r="B86" s="21" t="s">
        <v>8</v>
      </c>
      <c r="C86" s="2">
        <v>0</v>
      </c>
      <c r="D86" s="2">
        <v>26</v>
      </c>
      <c r="E86" s="2">
        <v>52</v>
      </c>
      <c r="F86" s="2">
        <f t="shared" si="97"/>
        <v>-26</v>
      </c>
      <c r="G86" s="21" t="s">
        <v>8</v>
      </c>
      <c r="H86" s="2">
        <v>8</v>
      </c>
      <c r="I86" s="2">
        <v>46</v>
      </c>
      <c r="J86" s="2">
        <v>34</v>
      </c>
      <c r="K86" s="2">
        <f t="shared" si="98"/>
        <v>12</v>
      </c>
      <c r="L86" s="21" t="s">
        <v>8</v>
      </c>
      <c r="M86" s="2">
        <v>8</v>
      </c>
      <c r="N86" s="2">
        <v>59</v>
      </c>
      <c r="O86" s="2">
        <v>29</v>
      </c>
      <c r="P86" s="2">
        <f t="shared" si="99"/>
        <v>30</v>
      </c>
      <c r="Q86" s="21" t="s">
        <v>8</v>
      </c>
      <c r="R86" s="2">
        <v>8</v>
      </c>
      <c r="S86" s="2">
        <v>54</v>
      </c>
      <c r="T86" s="2">
        <v>27</v>
      </c>
      <c r="U86" s="2">
        <f t="shared" si="100"/>
        <v>27</v>
      </c>
      <c r="V86" s="21" t="s">
        <v>8</v>
      </c>
      <c r="W86" s="2">
        <v>7</v>
      </c>
      <c r="X86" s="2">
        <v>52</v>
      </c>
      <c r="Y86" s="2">
        <v>47</v>
      </c>
      <c r="Z86" s="2">
        <f t="shared" si="101"/>
        <v>5</v>
      </c>
      <c r="AA86" s="21" t="s">
        <v>8</v>
      </c>
      <c r="AB86" s="2">
        <v>1</v>
      </c>
      <c r="AC86" s="2">
        <v>36</v>
      </c>
      <c r="AD86" s="2">
        <v>40</v>
      </c>
      <c r="AE86" s="2">
        <f t="shared" si="102"/>
        <v>-4</v>
      </c>
      <c r="AF86" s="21" t="s">
        <v>8</v>
      </c>
      <c r="AG86" s="2">
        <v>8</v>
      </c>
      <c r="AH86" s="2">
        <v>46</v>
      </c>
      <c r="AI86" s="2">
        <v>33</v>
      </c>
      <c r="AJ86" s="2">
        <f t="shared" si="103"/>
        <v>13</v>
      </c>
      <c r="AK86" s="21" t="s">
        <v>8</v>
      </c>
      <c r="AL86" s="2">
        <f t="shared" si="104"/>
        <v>40</v>
      </c>
      <c r="AM86" s="2">
        <f t="shared" si="104"/>
        <v>319</v>
      </c>
      <c r="AN86" s="2">
        <f t="shared" si="104"/>
        <v>262</v>
      </c>
      <c r="AO86" s="2">
        <f t="shared" si="104"/>
        <v>57</v>
      </c>
      <c r="AP86" s="19">
        <f t="shared" si="106"/>
        <v>1.217557251908397</v>
      </c>
      <c r="AQ86" s="18"/>
      <c r="AR86" s="51" t="str">
        <f>+AK87</f>
        <v>Waves Caloundra</v>
      </c>
      <c r="AS86" s="20">
        <f t="shared" ref="AS86:AW87" si="111">+AL87</f>
        <v>19</v>
      </c>
      <c r="AT86" s="20">
        <f t="shared" si="111"/>
        <v>243</v>
      </c>
      <c r="AU86" s="20">
        <f t="shared" si="111"/>
        <v>332</v>
      </c>
      <c r="AV86" s="20">
        <f t="shared" si="111"/>
        <v>-89</v>
      </c>
      <c r="AW86" s="42">
        <f t="shared" si="111"/>
        <v>0.73192771084337349</v>
      </c>
    </row>
    <row r="87" spans="2:49" x14ac:dyDescent="0.25">
      <c r="B87" s="21" t="s">
        <v>34</v>
      </c>
      <c r="C87" s="2">
        <v>4</v>
      </c>
      <c r="D87" s="2">
        <v>34</v>
      </c>
      <c r="E87" s="2">
        <v>34</v>
      </c>
      <c r="F87" s="2">
        <f t="shared" si="97"/>
        <v>0</v>
      </c>
      <c r="G87" s="21" t="s">
        <v>34</v>
      </c>
      <c r="H87" s="2">
        <v>0</v>
      </c>
      <c r="I87" s="2">
        <v>28</v>
      </c>
      <c r="J87" s="2">
        <v>49</v>
      </c>
      <c r="K87" s="2">
        <f t="shared" si="98"/>
        <v>-21</v>
      </c>
      <c r="L87" s="21" t="s">
        <v>34</v>
      </c>
      <c r="M87" s="2">
        <v>0</v>
      </c>
      <c r="N87" s="2">
        <v>29</v>
      </c>
      <c r="O87" s="2">
        <v>59</v>
      </c>
      <c r="P87" s="2">
        <f t="shared" si="99"/>
        <v>-30</v>
      </c>
      <c r="Q87" s="21" t="s">
        <v>34</v>
      </c>
      <c r="R87" s="2">
        <v>7</v>
      </c>
      <c r="S87" s="2">
        <v>53</v>
      </c>
      <c r="T87" s="2">
        <v>44</v>
      </c>
      <c r="U87" s="2">
        <f t="shared" si="100"/>
        <v>9</v>
      </c>
      <c r="V87" s="21" t="s">
        <v>34</v>
      </c>
      <c r="W87" s="2">
        <v>1</v>
      </c>
      <c r="X87" s="2">
        <v>41</v>
      </c>
      <c r="Y87" s="2">
        <v>43</v>
      </c>
      <c r="Z87" s="2">
        <f t="shared" si="101"/>
        <v>-2</v>
      </c>
      <c r="AA87" s="21" t="s">
        <v>34</v>
      </c>
      <c r="AB87" s="2">
        <v>7</v>
      </c>
      <c r="AC87" s="2">
        <v>39</v>
      </c>
      <c r="AD87" s="2">
        <v>31</v>
      </c>
      <c r="AE87" s="2">
        <f t="shared" si="102"/>
        <v>8</v>
      </c>
      <c r="AF87" s="21" t="s">
        <v>34</v>
      </c>
      <c r="AG87" s="2">
        <v>0</v>
      </c>
      <c r="AH87" s="2">
        <v>19</v>
      </c>
      <c r="AI87" s="2">
        <v>72</v>
      </c>
      <c r="AJ87" s="2">
        <f t="shared" si="103"/>
        <v>-53</v>
      </c>
      <c r="AK87" s="21" t="s">
        <v>34</v>
      </c>
      <c r="AL87" s="2">
        <f t="shared" si="104"/>
        <v>19</v>
      </c>
      <c r="AM87" s="2">
        <f t="shared" si="104"/>
        <v>243</v>
      </c>
      <c r="AN87" s="2">
        <f t="shared" si="104"/>
        <v>332</v>
      </c>
      <c r="AO87" s="2">
        <f t="shared" si="104"/>
        <v>-89</v>
      </c>
      <c r="AP87" s="19">
        <f t="shared" si="106"/>
        <v>0.73192771084337349</v>
      </c>
      <c r="AQ87" s="18"/>
      <c r="AR87" s="51" t="str">
        <f>+AK88</f>
        <v>Woombye</v>
      </c>
      <c r="AS87" s="20">
        <f t="shared" si="111"/>
        <v>17.5</v>
      </c>
      <c r="AT87" s="20">
        <f t="shared" si="111"/>
        <v>235</v>
      </c>
      <c r="AU87" s="20">
        <f t="shared" si="111"/>
        <v>296</v>
      </c>
      <c r="AV87" s="20">
        <f t="shared" si="111"/>
        <v>-61</v>
      </c>
      <c r="AW87" s="42">
        <f t="shared" si="111"/>
        <v>0.79391891891891897</v>
      </c>
    </row>
    <row r="88" spans="2:49" x14ac:dyDescent="0.25">
      <c r="B88" s="21" t="s">
        <v>6</v>
      </c>
      <c r="C88" s="2">
        <v>0.5</v>
      </c>
      <c r="D88" s="2">
        <v>35</v>
      </c>
      <c r="E88" s="2">
        <v>36</v>
      </c>
      <c r="F88" s="2">
        <f t="shared" si="97"/>
        <v>-1</v>
      </c>
      <c r="G88" s="21" t="s">
        <v>6</v>
      </c>
      <c r="H88" s="2">
        <v>8</v>
      </c>
      <c r="I88" s="2">
        <v>37</v>
      </c>
      <c r="J88" s="2">
        <v>31</v>
      </c>
      <c r="K88" s="2">
        <f t="shared" si="98"/>
        <v>6</v>
      </c>
      <c r="L88" s="21" t="s">
        <v>6</v>
      </c>
      <c r="M88" s="2">
        <v>8</v>
      </c>
      <c r="N88" s="2">
        <v>51</v>
      </c>
      <c r="O88" s="2">
        <v>36</v>
      </c>
      <c r="P88" s="2">
        <f t="shared" si="99"/>
        <v>15</v>
      </c>
      <c r="Q88" s="21" t="s">
        <v>6</v>
      </c>
      <c r="R88" s="2">
        <v>0</v>
      </c>
      <c r="S88" s="2">
        <v>27</v>
      </c>
      <c r="T88" s="2">
        <v>54</v>
      </c>
      <c r="U88" s="2">
        <f t="shared" si="100"/>
        <v>-27</v>
      </c>
      <c r="V88" s="21" t="s">
        <v>6</v>
      </c>
      <c r="W88" s="2">
        <v>0</v>
      </c>
      <c r="X88" s="2">
        <v>24</v>
      </c>
      <c r="Y88" s="2">
        <v>55</v>
      </c>
      <c r="Z88" s="2">
        <f t="shared" si="101"/>
        <v>-31</v>
      </c>
      <c r="AA88" s="21" t="s">
        <v>6</v>
      </c>
      <c r="AB88" s="2">
        <v>1</v>
      </c>
      <c r="AC88" s="2">
        <v>31</v>
      </c>
      <c r="AD88" s="2">
        <v>39</v>
      </c>
      <c r="AE88" s="2">
        <f t="shared" si="102"/>
        <v>-8</v>
      </c>
      <c r="AF88" s="21" t="s">
        <v>6</v>
      </c>
      <c r="AG88" s="2">
        <v>0</v>
      </c>
      <c r="AH88" s="2">
        <v>30</v>
      </c>
      <c r="AI88" s="2">
        <v>45</v>
      </c>
      <c r="AJ88" s="2">
        <f t="shared" si="103"/>
        <v>-15</v>
      </c>
      <c r="AK88" s="21" t="s">
        <v>6</v>
      </c>
      <c r="AL88" s="2">
        <f t="shared" si="104"/>
        <v>17.5</v>
      </c>
      <c r="AM88" s="2">
        <f t="shared" si="104"/>
        <v>235</v>
      </c>
      <c r="AN88" s="2">
        <f t="shared" si="104"/>
        <v>296</v>
      </c>
      <c r="AO88" s="2">
        <f t="shared" si="104"/>
        <v>-61</v>
      </c>
      <c r="AP88" s="19">
        <f t="shared" si="106"/>
        <v>0.79391891891891897</v>
      </c>
      <c r="AQ88" s="18"/>
      <c r="AR88" s="51" t="str">
        <f>+AK81</f>
        <v>Buderim</v>
      </c>
      <c r="AS88" s="20">
        <f t="shared" ref="AS88:AW88" si="112">+AL81</f>
        <v>10</v>
      </c>
      <c r="AT88" s="20">
        <f t="shared" si="112"/>
        <v>270</v>
      </c>
      <c r="AU88" s="20">
        <f t="shared" si="112"/>
        <v>317</v>
      </c>
      <c r="AV88" s="20">
        <f t="shared" si="112"/>
        <v>-47</v>
      </c>
      <c r="AW88" s="42">
        <f t="shared" si="112"/>
        <v>0.8517350157728707</v>
      </c>
    </row>
    <row r="89" spans="2:49" x14ac:dyDescent="0.25">
      <c r="C89" s="2">
        <f>SUM(C81:C88)</f>
        <v>32</v>
      </c>
      <c r="D89" s="2">
        <f>SUM(D81:D88)</f>
        <v>299</v>
      </c>
      <c r="E89" s="2">
        <f>SUM(E81:E88)</f>
        <v>299</v>
      </c>
      <c r="F89" s="2">
        <f>SUM(F81:F88)</f>
        <v>0</v>
      </c>
      <c r="H89" s="2">
        <f>SUM(H81:H88)</f>
        <v>32</v>
      </c>
      <c r="I89" s="2">
        <f>SUM(I81:I88)</f>
        <v>302</v>
      </c>
      <c r="J89" s="2">
        <f>SUM(J81:J88)</f>
        <v>302</v>
      </c>
      <c r="K89" s="2">
        <f>SUM(K81:K88)</f>
        <v>0</v>
      </c>
      <c r="M89" s="2">
        <f>SUM(M81:M88)</f>
        <v>32</v>
      </c>
      <c r="N89" s="2">
        <f>SUM(N81:N88)</f>
        <v>336</v>
      </c>
      <c r="O89" s="2">
        <f>SUM(O81:O88)</f>
        <v>336</v>
      </c>
      <c r="P89" s="2">
        <f>SUM(P81:P88)</f>
        <v>0</v>
      </c>
      <c r="R89" s="2">
        <f>SUM(R81:R88)</f>
        <v>32</v>
      </c>
      <c r="S89" s="2">
        <f>SUM(S81:S88)</f>
        <v>323</v>
      </c>
      <c r="T89" s="2">
        <f>SUM(T81:T88)</f>
        <v>323</v>
      </c>
      <c r="U89" s="2">
        <f>SUM(U81:U88)</f>
        <v>0</v>
      </c>
      <c r="W89" s="2">
        <f>SUM(W81:W88)</f>
        <v>32</v>
      </c>
      <c r="X89" s="2">
        <f>SUM(X81:X88)</f>
        <v>354</v>
      </c>
      <c r="Y89" s="2">
        <f>SUM(Y81:Y88)</f>
        <v>354</v>
      </c>
      <c r="Z89" s="2">
        <f>SUM(Z81:Z88)</f>
        <v>0</v>
      </c>
      <c r="AB89" s="2">
        <f>SUM(AB81:AB88)</f>
        <v>32</v>
      </c>
      <c r="AC89" s="2">
        <f>SUM(AC81:AC88)</f>
        <v>299</v>
      </c>
      <c r="AD89" s="2">
        <f>SUM(AD81:AD88)</f>
        <v>299</v>
      </c>
      <c r="AE89" s="2">
        <f>SUM(AE81:AE88)</f>
        <v>0</v>
      </c>
      <c r="AG89" s="2">
        <f>SUM(AG81:AG88)</f>
        <v>32</v>
      </c>
      <c r="AH89" s="2">
        <f>SUM(AH81:AH88)</f>
        <v>332</v>
      </c>
      <c r="AI89" s="2">
        <f>SUM(AI81:AI88)</f>
        <v>332</v>
      </c>
      <c r="AJ89" s="2">
        <f>SUM(AJ81:AJ88)</f>
        <v>0</v>
      </c>
      <c r="AL89" s="2">
        <f>SUM(AL81:AL88)</f>
        <v>224</v>
      </c>
      <c r="AM89" s="2">
        <f>SUM(AM81:AM88)</f>
        <v>2245</v>
      </c>
      <c r="AN89" s="2">
        <f>SUM(AN81:AN88)</f>
        <v>2245</v>
      </c>
      <c r="AO89" s="2">
        <f>SUM(AO81:AO88)</f>
        <v>0</v>
      </c>
      <c r="AR89" s="23"/>
      <c r="AS89" s="2">
        <f>SUM(AS81:AS88)</f>
        <v>224</v>
      </c>
      <c r="AT89" s="2">
        <f>SUM(AT81:AT88)</f>
        <v>2245</v>
      </c>
      <c r="AU89" s="2">
        <f>SUM(AU81:AU88)</f>
        <v>2245</v>
      </c>
      <c r="AV89" s="2">
        <f>SUM(AV81:AV88)</f>
        <v>0</v>
      </c>
    </row>
    <row r="90" spans="2:49" x14ac:dyDescent="0.25">
      <c r="C90" s="4">
        <v>32</v>
      </c>
      <c r="D90" s="4"/>
      <c r="E90" s="4"/>
      <c r="F90" s="4"/>
      <c r="H90" s="4">
        <v>32</v>
      </c>
      <c r="I90" s="4"/>
      <c r="J90" s="4"/>
      <c r="K90" s="4"/>
      <c r="M90" s="4">
        <v>32</v>
      </c>
      <c r="N90" s="4"/>
      <c r="O90" s="4"/>
      <c r="P90" s="4"/>
      <c r="R90" s="4">
        <v>32</v>
      </c>
      <c r="S90" s="4"/>
      <c r="T90" s="4"/>
      <c r="U90" s="4"/>
      <c r="W90" s="27">
        <v>32</v>
      </c>
      <c r="X90" s="27"/>
      <c r="Y90" s="27"/>
      <c r="Z90" s="4"/>
      <c r="AB90" s="4">
        <v>32</v>
      </c>
      <c r="AC90" s="4"/>
      <c r="AD90" s="4"/>
      <c r="AE90" s="4"/>
      <c r="AF90" s="72" t="s">
        <v>44</v>
      </c>
      <c r="AG90" s="4">
        <v>32</v>
      </c>
      <c r="AH90" s="4"/>
      <c r="AI90" s="4"/>
      <c r="AJ90" s="4"/>
      <c r="AL90" s="4">
        <f>6*32</f>
        <v>192</v>
      </c>
      <c r="AM90" s="4"/>
      <c r="AN90" s="4"/>
      <c r="AO90" s="4"/>
      <c r="AR90" s="23"/>
      <c r="AS90" s="4">
        <f>6*32</f>
        <v>192</v>
      </c>
      <c r="AT90" s="4"/>
      <c r="AU90" s="4"/>
      <c r="AV90" s="4"/>
    </row>
    <row r="91" spans="2:49" x14ac:dyDescent="0.25">
      <c r="L91" s="16"/>
      <c r="M91" s="17"/>
      <c r="N91" s="17"/>
      <c r="AF91" s="72" t="s">
        <v>48</v>
      </c>
      <c r="AG91" s="72" t="s">
        <v>51</v>
      </c>
      <c r="AH91" s="71"/>
      <c r="AI91" s="71"/>
      <c r="AJ91" s="71"/>
      <c r="AK91" s="71"/>
      <c r="AL91" s="71"/>
      <c r="AM91" s="71"/>
      <c r="AN91" s="71"/>
      <c r="AO91" s="71"/>
      <c r="AP91" s="74"/>
      <c r="AQ91" s="75"/>
      <c r="AR91" s="74"/>
      <c r="AS91" s="74"/>
      <c r="AT91" s="74"/>
      <c r="AU91" s="74"/>
      <c r="AV91" s="74"/>
      <c r="AW91" s="74"/>
    </row>
    <row r="94" spans="2:49" ht="16.5" thickBot="1" x14ac:dyDescent="0.3"/>
    <row r="95" spans="2:49" ht="16.5" thickBot="1" x14ac:dyDescent="0.3">
      <c r="B95" s="39" t="s">
        <v>25</v>
      </c>
      <c r="D95" s="11" t="s">
        <v>15</v>
      </c>
      <c r="E95" s="12"/>
      <c r="G95" s="39" t="s">
        <v>25</v>
      </c>
      <c r="I95" s="11" t="s">
        <v>16</v>
      </c>
      <c r="J95" s="12"/>
      <c r="L95" s="39" t="s">
        <v>25</v>
      </c>
      <c r="N95" s="11" t="s">
        <v>17</v>
      </c>
      <c r="O95" s="12"/>
      <c r="Q95" s="39" t="s">
        <v>25</v>
      </c>
      <c r="S95" s="11" t="s">
        <v>10</v>
      </c>
      <c r="T95" s="12"/>
      <c r="V95" s="39" t="s">
        <v>25</v>
      </c>
      <c r="X95" s="11" t="s">
        <v>18</v>
      </c>
      <c r="Y95" s="12"/>
      <c r="AA95" s="39" t="s">
        <v>25</v>
      </c>
      <c r="AC95" s="11" t="s">
        <v>19</v>
      </c>
      <c r="AD95" s="12"/>
      <c r="AF95" s="39" t="s">
        <v>25</v>
      </c>
      <c r="AH95" s="11" t="s">
        <v>20</v>
      </c>
      <c r="AI95" s="12"/>
      <c r="AK95" s="39" t="s">
        <v>25</v>
      </c>
      <c r="AM95" s="11" t="s">
        <v>30</v>
      </c>
      <c r="AN95" s="12"/>
      <c r="AR95" s="39" t="s">
        <v>25</v>
      </c>
      <c r="AS95" s="1"/>
      <c r="AT95" s="55" t="s">
        <v>31</v>
      </c>
      <c r="AU95" s="56"/>
      <c r="AV95" s="57"/>
    </row>
    <row r="96" spans="2:49" x14ac:dyDescent="0.25">
      <c r="B96" s="20" t="s">
        <v>0</v>
      </c>
      <c r="C96" s="9" t="s">
        <v>28</v>
      </c>
      <c r="D96" s="10" t="s">
        <v>1</v>
      </c>
      <c r="E96" s="10" t="s">
        <v>2</v>
      </c>
      <c r="F96" s="9" t="s">
        <v>3</v>
      </c>
      <c r="G96" s="20" t="s">
        <v>0</v>
      </c>
      <c r="H96" s="9" t="s">
        <v>28</v>
      </c>
      <c r="I96" s="10" t="s">
        <v>1</v>
      </c>
      <c r="J96" s="10" t="s">
        <v>2</v>
      </c>
      <c r="K96" s="9" t="s">
        <v>3</v>
      </c>
      <c r="L96" s="20" t="s">
        <v>0</v>
      </c>
      <c r="M96" s="9" t="s">
        <v>28</v>
      </c>
      <c r="N96" s="10" t="s">
        <v>1</v>
      </c>
      <c r="O96" s="10" t="s">
        <v>2</v>
      </c>
      <c r="P96" s="9" t="s">
        <v>3</v>
      </c>
      <c r="Q96" s="20" t="s">
        <v>0</v>
      </c>
      <c r="R96" s="9" t="s">
        <v>28</v>
      </c>
      <c r="S96" s="10" t="s">
        <v>1</v>
      </c>
      <c r="T96" s="10" t="s">
        <v>2</v>
      </c>
      <c r="U96" s="9" t="s">
        <v>3</v>
      </c>
      <c r="V96" s="20" t="s">
        <v>0</v>
      </c>
      <c r="W96" s="9" t="s">
        <v>28</v>
      </c>
      <c r="X96" s="10" t="s">
        <v>1</v>
      </c>
      <c r="Y96" s="10" t="s">
        <v>2</v>
      </c>
      <c r="Z96" s="9" t="s">
        <v>3</v>
      </c>
      <c r="AA96" s="20" t="s">
        <v>0</v>
      </c>
      <c r="AB96" s="9" t="s">
        <v>28</v>
      </c>
      <c r="AC96" s="10" t="s">
        <v>1</v>
      </c>
      <c r="AD96" s="10" t="s">
        <v>2</v>
      </c>
      <c r="AE96" s="9" t="s">
        <v>3</v>
      </c>
      <c r="AF96" s="20" t="s">
        <v>0</v>
      </c>
      <c r="AG96" s="9" t="s">
        <v>28</v>
      </c>
      <c r="AH96" s="10" t="s">
        <v>1</v>
      </c>
      <c r="AI96" s="10" t="s">
        <v>2</v>
      </c>
      <c r="AJ96" s="9" t="s">
        <v>3</v>
      </c>
      <c r="AK96" s="20" t="s">
        <v>0</v>
      </c>
      <c r="AL96" s="9" t="s">
        <v>28</v>
      </c>
      <c r="AM96" s="10" t="s">
        <v>1</v>
      </c>
      <c r="AN96" s="10" t="s">
        <v>2</v>
      </c>
      <c r="AO96" s="9" t="s">
        <v>3</v>
      </c>
      <c r="AP96" s="24" t="s">
        <v>9</v>
      </c>
      <c r="AR96" s="20" t="s">
        <v>0</v>
      </c>
      <c r="AS96" s="9" t="s">
        <v>28</v>
      </c>
      <c r="AT96" s="10" t="s">
        <v>1</v>
      </c>
      <c r="AU96" s="10" t="s">
        <v>2</v>
      </c>
      <c r="AV96" s="10" t="s">
        <v>3</v>
      </c>
      <c r="AW96" s="24" t="s">
        <v>9</v>
      </c>
    </row>
    <row r="97" spans="2:49" x14ac:dyDescent="0.25">
      <c r="B97" s="21" t="s">
        <v>7</v>
      </c>
      <c r="C97" s="2">
        <v>0</v>
      </c>
      <c r="D97" s="2">
        <v>24</v>
      </c>
      <c r="E97" s="2">
        <v>69</v>
      </c>
      <c r="F97" s="2">
        <f t="shared" ref="F97:F104" si="113">+D97-E97</f>
        <v>-45</v>
      </c>
      <c r="G97" s="21" t="s">
        <v>7</v>
      </c>
      <c r="H97" s="2">
        <v>0</v>
      </c>
      <c r="I97" s="2">
        <v>38</v>
      </c>
      <c r="J97" s="2">
        <v>47</v>
      </c>
      <c r="K97" s="2">
        <f t="shared" ref="K97:K104" si="114">+I97-J97</f>
        <v>-9</v>
      </c>
      <c r="L97" s="21" t="s">
        <v>7</v>
      </c>
      <c r="M97" s="2">
        <v>0</v>
      </c>
      <c r="N97" s="2">
        <v>22</v>
      </c>
      <c r="O97" s="2">
        <v>71</v>
      </c>
      <c r="P97" s="2">
        <f t="shared" ref="P97:P104" si="115">+N97-O97</f>
        <v>-49</v>
      </c>
      <c r="Q97" s="21" t="s">
        <v>7</v>
      </c>
      <c r="R97" s="2">
        <v>0</v>
      </c>
      <c r="S97" s="2">
        <v>31</v>
      </c>
      <c r="T97" s="2">
        <v>44</v>
      </c>
      <c r="U97" s="2">
        <f t="shared" ref="U97:U104" si="116">+S97-T97</f>
        <v>-13</v>
      </c>
      <c r="V97" s="21" t="s">
        <v>7</v>
      </c>
      <c r="W97" s="2">
        <v>0</v>
      </c>
      <c r="X97" s="2">
        <v>33</v>
      </c>
      <c r="Y97" s="2">
        <v>39</v>
      </c>
      <c r="Z97" s="2">
        <f t="shared" ref="Z97:Z104" si="117">+X97-Y97</f>
        <v>-6</v>
      </c>
      <c r="AA97" s="21" t="s">
        <v>7</v>
      </c>
      <c r="AB97" s="2">
        <v>1</v>
      </c>
      <c r="AC97" s="2">
        <v>38</v>
      </c>
      <c r="AD97" s="2">
        <v>45</v>
      </c>
      <c r="AE97" s="2">
        <f t="shared" ref="AE97:AE104" si="118">+AC97-AD97</f>
        <v>-7</v>
      </c>
      <c r="AF97" s="21" t="s">
        <v>7</v>
      </c>
      <c r="AG97" s="2">
        <v>0</v>
      </c>
      <c r="AH97" s="2">
        <v>39</v>
      </c>
      <c r="AI97" s="2">
        <v>48</v>
      </c>
      <c r="AJ97" s="2">
        <f t="shared" ref="AJ97:AJ104" si="119">+AH97-AI97</f>
        <v>-9</v>
      </c>
      <c r="AK97" s="21" t="s">
        <v>7</v>
      </c>
      <c r="AL97" s="2">
        <f t="shared" ref="AL97:AO104" si="120">+C97+H97+M97+R97+W97+AB97+AG97</f>
        <v>1</v>
      </c>
      <c r="AM97" s="2">
        <f t="shared" si="120"/>
        <v>225</v>
      </c>
      <c r="AN97" s="2">
        <f t="shared" si="120"/>
        <v>363</v>
      </c>
      <c r="AO97" s="2">
        <f t="shared" si="120"/>
        <v>-138</v>
      </c>
      <c r="AP97" s="19">
        <f>+AM97/AN97</f>
        <v>0.6198347107438017</v>
      </c>
      <c r="AQ97" s="18"/>
      <c r="AR97" s="51" t="str">
        <f>+AK103</f>
        <v>Tewantin Noosa</v>
      </c>
      <c r="AS97" s="20">
        <f t="shared" ref="AS97:AW97" si="121">+AL103</f>
        <v>46.5</v>
      </c>
      <c r="AT97" s="20">
        <f t="shared" si="121"/>
        <v>315</v>
      </c>
      <c r="AU97" s="20">
        <f t="shared" si="121"/>
        <v>248</v>
      </c>
      <c r="AV97" s="20">
        <f t="shared" si="121"/>
        <v>67</v>
      </c>
      <c r="AW97" s="42">
        <f t="shared" si="121"/>
        <v>1.2701612903225807</v>
      </c>
    </row>
    <row r="98" spans="2:49" x14ac:dyDescent="0.25">
      <c r="B98" s="22" t="s">
        <v>4</v>
      </c>
      <c r="C98" s="2">
        <v>0.5</v>
      </c>
      <c r="D98" s="2">
        <v>31</v>
      </c>
      <c r="E98" s="2">
        <v>33</v>
      </c>
      <c r="F98" s="2">
        <f t="shared" si="113"/>
        <v>-2</v>
      </c>
      <c r="G98" s="22" t="s">
        <v>4</v>
      </c>
      <c r="H98" s="2">
        <v>0</v>
      </c>
      <c r="I98" s="2">
        <v>32</v>
      </c>
      <c r="J98" s="2">
        <v>46</v>
      </c>
      <c r="K98" s="2">
        <f t="shared" si="114"/>
        <v>-14</v>
      </c>
      <c r="L98" s="22" t="s">
        <v>4</v>
      </c>
      <c r="M98" s="2">
        <v>1</v>
      </c>
      <c r="N98" s="2">
        <v>37</v>
      </c>
      <c r="O98" s="2">
        <v>38</v>
      </c>
      <c r="P98" s="2">
        <f t="shared" si="115"/>
        <v>-1</v>
      </c>
      <c r="Q98" s="22" t="s">
        <v>4</v>
      </c>
      <c r="R98" s="2">
        <v>0</v>
      </c>
      <c r="S98" s="2">
        <v>28</v>
      </c>
      <c r="T98" s="2">
        <v>53</v>
      </c>
      <c r="U98" s="2">
        <f t="shared" si="116"/>
        <v>-25</v>
      </c>
      <c r="V98" s="22" t="s">
        <v>4</v>
      </c>
      <c r="W98" s="2">
        <v>8</v>
      </c>
      <c r="X98" s="2">
        <v>41</v>
      </c>
      <c r="Y98" s="2">
        <v>28</v>
      </c>
      <c r="Z98" s="2">
        <f t="shared" si="117"/>
        <v>13</v>
      </c>
      <c r="AA98" s="22" t="s">
        <v>4</v>
      </c>
      <c r="AB98" s="2">
        <v>7</v>
      </c>
      <c r="AC98" s="2">
        <v>45</v>
      </c>
      <c r="AD98" s="2">
        <v>38</v>
      </c>
      <c r="AE98" s="2">
        <f t="shared" si="118"/>
        <v>7</v>
      </c>
      <c r="AF98" s="22" t="s">
        <v>4</v>
      </c>
      <c r="AG98" s="2">
        <v>0</v>
      </c>
      <c r="AH98" s="2">
        <v>42</v>
      </c>
      <c r="AI98" s="2">
        <v>48</v>
      </c>
      <c r="AJ98" s="2">
        <f t="shared" si="119"/>
        <v>-6</v>
      </c>
      <c r="AK98" s="22" t="s">
        <v>4</v>
      </c>
      <c r="AL98" s="2">
        <f t="shared" si="120"/>
        <v>16.5</v>
      </c>
      <c r="AM98" s="2">
        <f t="shared" si="120"/>
        <v>256</v>
      </c>
      <c r="AN98" s="2">
        <f t="shared" si="120"/>
        <v>284</v>
      </c>
      <c r="AO98" s="2">
        <f t="shared" si="120"/>
        <v>-28</v>
      </c>
      <c r="AP98" s="19">
        <f t="shared" ref="AP98:AP104" si="122">+AM98/AN98</f>
        <v>0.90140845070422537</v>
      </c>
      <c r="AQ98" s="18"/>
      <c r="AR98" s="51" t="str">
        <f>+AK100</f>
        <v>Mapleton</v>
      </c>
      <c r="AS98" s="20">
        <f t="shared" ref="AS98:AW98" si="123">+AL100</f>
        <v>38.5</v>
      </c>
      <c r="AT98" s="20">
        <f t="shared" si="123"/>
        <v>256</v>
      </c>
      <c r="AU98" s="20">
        <f t="shared" si="123"/>
        <v>267</v>
      </c>
      <c r="AV98" s="20">
        <f t="shared" si="123"/>
        <v>-11</v>
      </c>
      <c r="AW98" s="42">
        <f t="shared" si="123"/>
        <v>0.95880149812734083</v>
      </c>
    </row>
    <row r="99" spans="2:49" x14ac:dyDescent="0.25">
      <c r="B99" s="21" t="s">
        <v>38</v>
      </c>
      <c r="C99" s="2">
        <v>8</v>
      </c>
      <c r="D99" s="2">
        <v>69</v>
      </c>
      <c r="E99" s="2">
        <v>24</v>
      </c>
      <c r="F99" s="2">
        <f t="shared" si="113"/>
        <v>45</v>
      </c>
      <c r="G99" s="21" t="s">
        <v>38</v>
      </c>
      <c r="H99" s="2">
        <v>0</v>
      </c>
      <c r="I99" s="2">
        <v>34</v>
      </c>
      <c r="J99" s="2">
        <v>43</v>
      </c>
      <c r="K99" s="2">
        <f t="shared" si="114"/>
        <v>-9</v>
      </c>
      <c r="L99" s="21" t="s">
        <v>38</v>
      </c>
      <c r="M99" s="2">
        <v>0</v>
      </c>
      <c r="N99" s="2">
        <v>42</v>
      </c>
      <c r="O99" s="2">
        <v>48</v>
      </c>
      <c r="P99" s="2">
        <f t="shared" si="115"/>
        <v>-6</v>
      </c>
      <c r="Q99" s="21" t="s">
        <v>38</v>
      </c>
      <c r="R99" s="2">
        <v>8</v>
      </c>
      <c r="S99" s="2">
        <v>53</v>
      </c>
      <c r="T99" s="2">
        <v>28</v>
      </c>
      <c r="U99" s="2">
        <f t="shared" si="116"/>
        <v>25</v>
      </c>
      <c r="V99" s="21" t="s">
        <v>38</v>
      </c>
      <c r="W99" s="2">
        <v>7</v>
      </c>
      <c r="X99" s="2">
        <v>41</v>
      </c>
      <c r="Y99" s="2">
        <v>31</v>
      </c>
      <c r="Z99" s="2">
        <f t="shared" si="117"/>
        <v>10</v>
      </c>
      <c r="AA99" s="21" t="s">
        <v>38</v>
      </c>
      <c r="AB99" s="2">
        <v>1</v>
      </c>
      <c r="AC99" s="2">
        <v>33</v>
      </c>
      <c r="AD99" s="2">
        <v>35</v>
      </c>
      <c r="AE99" s="2">
        <f t="shared" si="118"/>
        <v>-2</v>
      </c>
      <c r="AF99" s="21" t="s">
        <v>38</v>
      </c>
      <c r="AG99" s="2">
        <v>0.5</v>
      </c>
      <c r="AH99" s="2">
        <v>36</v>
      </c>
      <c r="AI99" s="2">
        <v>46</v>
      </c>
      <c r="AJ99" s="2">
        <f t="shared" si="119"/>
        <v>-10</v>
      </c>
      <c r="AK99" s="21" t="s">
        <v>38</v>
      </c>
      <c r="AL99" s="2">
        <f t="shared" si="120"/>
        <v>24.5</v>
      </c>
      <c r="AM99" s="2">
        <f t="shared" si="120"/>
        <v>308</v>
      </c>
      <c r="AN99" s="2">
        <f t="shared" si="120"/>
        <v>255</v>
      </c>
      <c r="AO99" s="2">
        <f t="shared" si="120"/>
        <v>53</v>
      </c>
      <c r="AP99" s="19">
        <f t="shared" si="122"/>
        <v>1.2078431372549019</v>
      </c>
      <c r="AQ99" s="18"/>
      <c r="AR99" s="51" t="str">
        <f>+AK102</f>
        <v>Pelican Waters</v>
      </c>
      <c r="AS99" s="20">
        <f t="shared" ref="AS99:AW99" si="124">+AL102</f>
        <v>33</v>
      </c>
      <c r="AT99" s="20">
        <f t="shared" si="124"/>
        <v>282</v>
      </c>
      <c r="AU99" s="20">
        <f t="shared" si="124"/>
        <v>255</v>
      </c>
      <c r="AV99" s="20">
        <f t="shared" si="124"/>
        <v>27</v>
      </c>
      <c r="AW99" s="42">
        <f t="shared" si="124"/>
        <v>1.1058823529411765</v>
      </c>
    </row>
    <row r="100" spans="2:49" x14ac:dyDescent="0.25">
      <c r="B100" s="21" t="s">
        <v>13</v>
      </c>
      <c r="C100" s="2">
        <v>7.5</v>
      </c>
      <c r="D100" s="2">
        <v>33</v>
      </c>
      <c r="E100" s="2">
        <v>31</v>
      </c>
      <c r="F100" s="2">
        <f t="shared" si="113"/>
        <v>2</v>
      </c>
      <c r="G100" s="21" t="s">
        <v>13</v>
      </c>
      <c r="H100" s="2">
        <v>7</v>
      </c>
      <c r="I100" s="2">
        <v>33</v>
      </c>
      <c r="J100" s="2">
        <v>32</v>
      </c>
      <c r="K100" s="2">
        <f t="shared" si="114"/>
        <v>1</v>
      </c>
      <c r="L100" s="21" t="s">
        <v>13</v>
      </c>
      <c r="M100" s="2">
        <v>8</v>
      </c>
      <c r="N100" s="2">
        <v>48</v>
      </c>
      <c r="O100" s="2">
        <v>42</v>
      </c>
      <c r="P100" s="2">
        <f t="shared" si="115"/>
        <v>6</v>
      </c>
      <c r="Q100" s="21" t="s">
        <v>13</v>
      </c>
      <c r="R100" s="2">
        <v>0</v>
      </c>
      <c r="S100" s="2">
        <v>25</v>
      </c>
      <c r="T100" s="2">
        <v>52</v>
      </c>
      <c r="U100" s="2">
        <f t="shared" si="116"/>
        <v>-27</v>
      </c>
      <c r="V100" s="21" t="s">
        <v>13</v>
      </c>
      <c r="W100" s="2">
        <v>8</v>
      </c>
      <c r="X100" s="2">
        <v>39</v>
      </c>
      <c r="Y100" s="2">
        <v>33</v>
      </c>
      <c r="Z100" s="2">
        <f t="shared" si="117"/>
        <v>6</v>
      </c>
      <c r="AA100" s="21" t="s">
        <v>13</v>
      </c>
      <c r="AB100" s="2">
        <v>1</v>
      </c>
      <c r="AC100" s="2">
        <v>37</v>
      </c>
      <c r="AD100" s="2">
        <v>38</v>
      </c>
      <c r="AE100" s="2">
        <f t="shared" si="118"/>
        <v>-1</v>
      </c>
      <c r="AF100" s="21" t="s">
        <v>13</v>
      </c>
      <c r="AG100" s="2">
        <v>7</v>
      </c>
      <c r="AH100" s="2">
        <v>41</v>
      </c>
      <c r="AI100" s="2">
        <v>39</v>
      </c>
      <c r="AJ100" s="2">
        <f t="shared" si="119"/>
        <v>2</v>
      </c>
      <c r="AK100" s="21" t="s">
        <v>13</v>
      </c>
      <c r="AL100" s="2">
        <f t="shared" si="120"/>
        <v>38.5</v>
      </c>
      <c r="AM100" s="2">
        <f t="shared" si="120"/>
        <v>256</v>
      </c>
      <c r="AN100" s="2">
        <f t="shared" si="120"/>
        <v>267</v>
      </c>
      <c r="AO100" s="2">
        <f t="shared" si="120"/>
        <v>-11</v>
      </c>
      <c r="AP100" s="19">
        <f t="shared" si="122"/>
        <v>0.95880149812734083</v>
      </c>
      <c r="AQ100" s="18"/>
      <c r="AR100" s="51" t="str">
        <f>+AK101</f>
        <v>Palmwoods</v>
      </c>
      <c r="AS100" s="20">
        <f t="shared" ref="AS100:AW100" si="125">+AL101</f>
        <v>32</v>
      </c>
      <c r="AT100" s="20">
        <f t="shared" si="125"/>
        <v>303</v>
      </c>
      <c r="AU100" s="20">
        <f t="shared" si="125"/>
        <v>260</v>
      </c>
      <c r="AV100" s="20">
        <f t="shared" si="125"/>
        <v>43</v>
      </c>
      <c r="AW100" s="42">
        <f t="shared" si="125"/>
        <v>1.1653846153846155</v>
      </c>
    </row>
    <row r="101" spans="2:49" x14ac:dyDescent="0.25">
      <c r="B101" s="21" t="s">
        <v>27</v>
      </c>
      <c r="C101" s="2">
        <v>1</v>
      </c>
      <c r="D101" s="2">
        <v>37</v>
      </c>
      <c r="E101" s="2">
        <v>39</v>
      </c>
      <c r="F101" s="2">
        <f t="shared" si="113"/>
        <v>-2</v>
      </c>
      <c r="G101" s="21" t="s">
        <v>27</v>
      </c>
      <c r="H101" s="2">
        <v>8</v>
      </c>
      <c r="I101" s="2">
        <v>46</v>
      </c>
      <c r="J101" s="2">
        <v>32</v>
      </c>
      <c r="K101" s="2">
        <f t="shared" si="114"/>
        <v>14</v>
      </c>
      <c r="L101" s="21" t="s">
        <v>27</v>
      </c>
      <c r="M101" s="2">
        <v>8</v>
      </c>
      <c r="N101" s="2">
        <v>71</v>
      </c>
      <c r="O101" s="2">
        <v>22</v>
      </c>
      <c r="P101" s="2">
        <f t="shared" si="115"/>
        <v>49</v>
      </c>
      <c r="Q101" s="21" t="s">
        <v>27</v>
      </c>
      <c r="R101" s="2">
        <v>0</v>
      </c>
      <c r="S101" s="2">
        <v>30</v>
      </c>
      <c r="T101" s="2">
        <v>52</v>
      </c>
      <c r="U101" s="2">
        <f t="shared" si="116"/>
        <v>-22</v>
      </c>
      <c r="V101" s="21" t="s">
        <v>27</v>
      </c>
      <c r="W101" s="2">
        <v>7</v>
      </c>
      <c r="X101" s="2">
        <v>45</v>
      </c>
      <c r="Y101" s="2">
        <v>41</v>
      </c>
      <c r="Z101" s="2">
        <f t="shared" si="117"/>
        <v>4</v>
      </c>
      <c r="AA101" s="21" t="s">
        <v>27</v>
      </c>
      <c r="AB101" s="2">
        <v>7</v>
      </c>
      <c r="AC101" s="2">
        <v>35</v>
      </c>
      <c r="AD101" s="2">
        <v>33</v>
      </c>
      <c r="AE101" s="2">
        <f t="shared" si="118"/>
        <v>2</v>
      </c>
      <c r="AF101" s="21" t="s">
        <v>27</v>
      </c>
      <c r="AG101" s="2">
        <v>1</v>
      </c>
      <c r="AH101" s="2">
        <v>39</v>
      </c>
      <c r="AI101" s="2">
        <v>41</v>
      </c>
      <c r="AJ101" s="2">
        <f t="shared" si="119"/>
        <v>-2</v>
      </c>
      <c r="AK101" s="21" t="s">
        <v>27</v>
      </c>
      <c r="AL101" s="2">
        <f t="shared" si="120"/>
        <v>32</v>
      </c>
      <c r="AM101" s="2">
        <f t="shared" si="120"/>
        <v>303</v>
      </c>
      <c r="AN101" s="2">
        <f t="shared" si="120"/>
        <v>260</v>
      </c>
      <c r="AO101" s="2">
        <f t="shared" si="120"/>
        <v>43</v>
      </c>
      <c r="AP101" s="19">
        <f t="shared" si="122"/>
        <v>1.1653846153846155</v>
      </c>
      <c r="AQ101" s="18"/>
      <c r="AR101" s="51" t="str">
        <f>+AK104</f>
        <v>Yandina</v>
      </c>
      <c r="AS101" s="20">
        <f t="shared" ref="AS101:AW101" si="126">+AL104</f>
        <v>32</v>
      </c>
      <c r="AT101" s="20">
        <f t="shared" si="126"/>
        <v>283</v>
      </c>
      <c r="AU101" s="20">
        <f t="shared" si="126"/>
        <v>296</v>
      </c>
      <c r="AV101" s="20">
        <f t="shared" si="126"/>
        <v>-13</v>
      </c>
      <c r="AW101" s="42">
        <f t="shared" si="126"/>
        <v>0.95608108108108103</v>
      </c>
    </row>
    <row r="102" spans="2:49" x14ac:dyDescent="0.25">
      <c r="B102" s="21" t="s">
        <v>8</v>
      </c>
      <c r="C102" s="2">
        <v>8</v>
      </c>
      <c r="D102" s="2">
        <v>49</v>
      </c>
      <c r="E102" s="2">
        <v>30</v>
      </c>
      <c r="F102" s="2">
        <f t="shared" si="113"/>
        <v>19</v>
      </c>
      <c r="G102" s="21" t="s">
        <v>8</v>
      </c>
      <c r="H102" s="2">
        <v>1</v>
      </c>
      <c r="I102" s="2">
        <v>32</v>
      </c>
      <c r="J102" s="2">
        <v>33</v>
      </c>
      <c r="K102" s="2">
        <f t="shared" si="114"/>
        <v>-1</v>
      </c>
      <c r="L102" s="21" t="s">
        <v>8</v>
      </c>
      <c r="M102" s="2">
        <v>7</v>
      </c>
      <c r="N102" s="2">
        <v>38</v>
      </c>
      <c r="O102" s="2">
        <v>37</v>
      </c>
      <c r="P102" s="2">
        <f t="shared" si="115"/>
        <v>1</v>
      </c>
      <c r="Q102" s="21" t="s">
        <v>8</v>
      </c>
      <c r="R102" s="2">
        <v>8</v>
      </c>
      <c r="S102" s="2">
        <v>52</v>
      </c>
      <c r="T102" s="2">
        <v>30</v>
      </c>
      <c r="U102" s="2">
        <f t="shared" si="116"/>
        <v>22</v>
      </c>
      <c r="V102" s="21" t="s">
        <v>8</v>
      </c>
      <c r="W102" s="2">
        <v>1</v>
      </c>
      <c r="X102" s="2">
        <v>31</v>
      </c>
      <c r="Y102" s="2">
        <v>41</v>
      </c>
      <c r="Z102" s="2">
        <f t="shared" si="117"/>
        <v>-10</v>
      </c>
      <c r="AA102" s="21" t="s">
        <v>8</v>
      </c>
      <c r="AB102" s="2">
        <v>0</v>
      </c>
      <c r="AC102" s="2">
        <v>32</v>
      </c>
      <c r="AD102" s="2">
        <v>45</v>
      </c>
      <c r="AE102" s="2">
        <f t="shared" si="118"/>
        <v>-13</v>
      </c>
      <c r="AF102" s="21" t="s">
        <v>8</v>
      </c>
      <c r="AG102" s="2">
        <v>8</v>
      </c>
      <c r="AH102" s="2">
        <v>48</v>
      </c>
      <c r="AI102" s="2">
        <v>39</v>
      </c>
      <c r="AJ102" s="2">
        <f t="shared" si="119"/>
        <v>9</v>
      </c>
      <c r="AK102" s="21" t="s">
        <v>8</v>
      </c>
      <c r="AL102" s="2">
        <f t="shared" si="120"/>
        <v>33</v>
      </c>
      <c r="AM102" s="2">
        <f t="shared" si="120"/>
        <v>282</v>
      </c>
      <c r="AN102" s="2">
        <f t="shared" si="120"/>
        <v>255</v>
      </c>
      <c r="AO102" s="2">
        <f t="shared" si="120"/>
        <v>27</v>
      </c>
      <c r="AP102" s="19">
        <f t="shared" si="122"/>
        <v>1.1058823529411765</v>
      </c>
      <c r="AQ102" s="18"/>
      <c r="AR102" s="65" t="str">
        <f>+AK99</f>
        <v>Glasshouse</v>
      </c>
      <c r="AS102" s="41">
        <f t="shared" ref="AS102:AW102" si="127">+AL99</f>
        <v>24.5</v>
      </c>
      <c r="AT102" s="41">
        <f t="shared" si="127"/>
        <v>308</v>
      </c>
      <c r="AU102" s="41">
        <f t="shared" si="127"/>
        <v>255</v>
      </c>
      <c r="AV102" s="41">
        <f t="shared" si="127"/>
        <v>53</v>
      </c>
      <c r="AW102" s="43">
        <f t="shared" si="127"/>
        <v>1.2078431372549019</v>
      </c>
    </row>
    <row r="103" spans="2:49" x14ac:dyDescent="0.25">
      <c r="B103" s="21" t="s">
        <v>39</v>
      </c>
      <c r="C103" s="2">
        <v>7</v>
      </c>
      <c r="D103" s="2">
        <v>39</v>
      </c>
      <c r="E103" s="2">
        <v>37</v>
      </c>
      <c r="F103" s="2">
        <f t="shared" si="113"/>
        <v>2</v>
      </c>
      <c r="G103" s="21" t="s">
        <v>39</v>
      </c>
      <c r="H103" s="2">
        <v>8</v>
      </c>
      <c r="I103" s="2">
        <v>47</v>
      </c>
      <c r="J103" s="2">
        <v>38</v>
      </c>
      <c r="K103" s="2">
        <f t="shared" si="114"/>
        <v>9</v>
      </c>
      <c r="L103" s="21" t="s">
        <v>39</v>
      </c>
      <c r="M103" s="2">
        <v>8</v>
      </c>
      <c r="N103" s="2">
        <v>58</v>
      </c>
      <c r="O103" s="2">
        <v>39</v>
      </c>
      <c r="P103" s="2">
        <f t="shared" si="115"/>
        <v>19</v>
      </c>
      <c r="Q103" s="21" t="s">
        <v>39</v>
      </c>
      <c r="R103" s="2">
        <v>8</v>
      </c>
      <c r="S103" s="2">
        <v>52</v>
      </c>
      <c r="T103" s="2">
        <v>25</v>
      </c>
      <c r="U103" s="2">
        <f t="shared" si="116"/>
        <v>27</v>
      </c>
      <c r="V103" s="21" t="s">
        <v>39</v>
      </c>
      <c r="W103" s="2">
        <v>0</v>
      </c>
      <c r="X103" s="2">
        <v>28</v>
      </c>
      <c r="Y103" s="2">
        <v>41</v>
      </c>
      <c r="Z103" s="2">
        <f t="shared" si="117"/>
        <v>-13</v>
      </c>
      <c r="AA103" s="21" t="s">
        <v>39</v>
      </c>
      <c r="AB103" s="2">
        <v>8</v>
      </c>
      <c r="AC103" s="2">
        <v>45</v>
      </c>
      <c r="AD103" s="2">
        <v>32</v>
      </c>
      <c r="AE103" s="2">
        <f t="shared" si="118"/>
        <v>13</v>
      </c>
      <c r="AF103" s="21" t="s">
        <v>39</v>
      </c>
      <c r="AG103" s="2">
        <v>7.5</v>
      </c>
      <c r="AH103" s="2">
        <v>46</v>
      </c>
      <c r="AI103" s="2">
        <v>36</v>
      </c>
      <c r="AJ103" s="2">
        <f t="shared" si="119"/>
        <v>10</v>
      </c>
      <c r="AK103" s="21" t="s">
        <v>39</v>
      </c>
      <c r="AL103" s="2">
        <f t="shared" si="120"/>
        <v>46.5</v>
      </c>
      <c r="AM103" s="2">
        <f t="shared" si="120"/>
        <v>315</v>
      </c>
      <c r="AN103" s="2">
        <f t="shared" si="120"/>
        <v>248</v>
      </c>
      <c r="AO103" s="2">
        <f t="shared" si="120"/>
        <v>67</v>
      </c>
      <c r="AP103" s="19">
        <f t="shared" si="122"/>
        <v>1.2701612903225807</v>
      </c>
      <c r="AQ103" s="18"/>
      <c r="AR103" s="51" t="str">
        <f>+AK98</f>
        <v>Club Kawana</v>
      </c>
      <c r="AS103" s="20">
        <f t="shared" ref="AS103:AW103" si="128">+AL98</f>
        <v>16.5</v>
      </c>
      <c r="AT103" s="20">
        <f t="shared" si="128"/>
        <v>256</v>
      </c>
      <c r="AU103" s="20">
        <f t="shared" si="128"/>
        <v>284</v>
      </c>
      <c r="AV103" s="20">
        <f t="shared" si="128"/>
        <v>-28</v>
      </c>
      <c r="AW103" s="42">
        <f t="shared" si="128"/>
        <v>0.90140845070422537</v>
      </c>
    </row>
    <row r="104" spans="2:49" x14ac:dyDescent="0.25">
      <c r="B104" s="21" t="s">
        <v>26</v>
      </c>
      <c r="C104" s="2">
        <v>0</v>
      </c>
      <c r="D104" s="2">
        <v>30</v>
      </c>
      <c r="E104" s="2">
        <v>49</v>
      </c>
      <c r="F104" s="2">
        <f t="shared" si="113"/>
        <v>-19</v>
      </c>
      <c r="G104" s="21" t="s">
        <v>26</v>
      </c>
      <c r="H104" s="2">
        <v>8</v>
      </c>
      <c r="I104" s="2">
        <v>43</v>
      </c>
      <c r="J104" s="2">
        <v>34</v>
      </c>
      <c r="K104" s="2">
        <f t="shared" si="114"/>
        <v>9</v>
      </c>
      <c r="L104" s="21" t="s">
        <v>26</v>
      </c>
      <c r="M104" s="2">
        <v>0</v>
      </c>
      <c r="N104" s="2">
        <v>39</v>
      </c>
      <c r="O104" s="2">
        <v>58</v>
      </c>
      <c r="P104" s="2">
        <f t="shared" si="115"/>
        <v>-19</v>
      </c>
      <c r="Q104" s="21" t="s">
        <v>26</v>
      </c>
      <c r="R104" s="2">
        <v>8</v>
      </c>
      <c r="S104" s="2">
        <v>44</v>
      </c>
      <c r="T104" s="2">
        <v>31</v>
      </c>
      <c r="U104" s="2">
        <f t="shared" si="116"/>
        <v>13</v>
      </c>
      <c r="V104" s="21" t="s">
        <v>26</v>
      </c>
      <c r="W104" s="2">
        <v>1</v>
      </c>
      <c r="X104" s="2">
        <v>41</v>
      </c>
      <c r="Y104" s="2">
        <v>45</v>
      </c>
      <c r="Z104" s="2">
        <f t="shared" si="117"/>
        <v>-4</v>
      </c>
      <c r="AA104" s="21" t="s">
        <v>26</v>
      </c>
      <c r="AB104" s="2">
        <v>7</v>
      </c>
      <c r="AC104" s="2">
        <v>38</v>
      </c>
      <c r="AD104" s="2">
        <v>37</v>
      </c>
      <c r="AE104" s="2">
        <f t="shared" si="118"/>
        <v>1</v>
      </c>
      <c r="AF104" s="21" t="s">
        <v>26</v>
      </c>
      <c r="AG104" s="2">
        <v>8</v>
      </c>
      <c r="AH104" s="2">
        <v>48</v>
      </c>
      <c r="AI104" s="2">
        <v>42</v>
      </c>
      <c r="AJ104" s="2">
        <f t="shared" si="119"/>
        <v>6</v>
      </c>
      <c r="AK104" s="21" t="s">
        <v>26</v>
      </c>
      <c r="AL104" s="2">
        <f t="shared" si="120"/>
        <v>32</v>
      </c>
      <c r="AM104" s="2">
        <f t="shared" si="120"/>
        <v>283</v>
      </c>
      <c r="AN104" s="2">
        <f t="shared" si="120"/>
        <v>296</v>
      </c>
      <c r="AO104" s="2">
        <f t="shared" si="120"/>
        <v>-13</v>
      </c>
      <c r="AP104" s="19">
        <f t="shared" si="122"/>
        <v>0.95608108108108103</v>
      </c>
      <c r="AQ104" s="18"/>
      <c r="AR104" s="51" t="str">
        <f>+AK97</f>
        <v>Buderim</v>
      </c>
      <c r="AS104" s="20">
        <f t="shared" ref="AS104:AW104" si="129">+AL97</f>
        <v>1</v>
      </c>
      <c r="AT104" s="20">
        <f t="shared" si="129"/>
        <v>225</v>
      </c>
      <c r="AU104" s="20">
        <f t="shared" si="129"/>
        <v>363</v>
      </c>
      <c r="AV104" s="20">
        <f t="shared" si="129"/>
        <v>-138</v>
      </c>
      <c r="AW104" s="42">
        <f t="shared" si="129"/>
        <v>0.6198347107438017</v>
      </c>
    </row>
    <row r="105" spans="2:49" x14ac:dyDescent="0.25">
      <c r="C105" s="2">
        <f>SUM(C97:C104)</f>
        <v>32</v>
      </c>
      <c r="D105" s="2">
        <f>SUM(D97:D104)</f>
        <v>312</v>
      </c>
      <c r="E105" s="2">
        <f>SUM(E97:E104)</f>
        <v>312</v>
      </c>
      <c r="F105" s="2">
        <f>SUM(F97:F104)</f>
        <v>0</v>
      </c>
      <c r="H105" s="2">
        <f>SUM(H97:H104)</f>
        <v>32</v>
      </c>
      <c r="I105" s="2">
        <f>SUM(I97:I104)</f>
        <v>305</v>
      </c>
      <c r="J105" s="2">
        <f>SUM(J97:J104)</f>
        <v>305</v>
      </c>
      <c r="K105" s="2">
        <f>SUM(K97:K104)</f>
        <v>0</v>
      </c>
      <c r="M105" s="2">
        <f>SUM(M97:M104)</f>
        <v>32</v>
      </c>
      <c r="N105" s="2">
        <f>SUM(N97:N104)</f>
        <v>355</v>
      </c>
      <c r="O105" s="2">
        <f>SUM(O97:O104)</f>
        <v>355</v>
      </c>
      <c r="P105" s="2">
        <f>SUM(P97:P104)</f>
        <v>0</v>
      </c>
      <c r="R105" s="2">
        <f>SUM(R97:R104)</f>
        <v>32</v>
      </c>
      <c r="S105" s="2">
        <f>SUM(S97:S104)</f>
        <v>315</v>
      </c>
      <c r="T105" s="2">
        <f>SUM(T97:T104)</f>
        <v>315</v>
      </c>
      <c r="U105" s="2">
        <f>SUM(U97:U104)</f>
        <v>0</v>
      </c>
      <c r="W105" s="2">
        <f>SUM(W97:W104)</f>
        <v>32</v>
      </c>
      <c r="X105" s="2">
        <f>SUM(X97:X104)</f>
        <v>299</v>
      </c>
      <c r="Y105" s="2">
        <f>SUM(Y97:Y104)</f>
        <v>299</v>
      </c>
      <c r="Z105" s="2">
        <f>SUM(Z97:Z104)</f>
        <v>0</v>
      </c>
      <c r="AB105" s="2">
        <f>SUM(AB97:AB104)</f>
        <v>32</v>
      </c>
      <c r="AC105" s="2">
        <f>SUM(AC97:AC104)</f>
        <v>303</v>
      </c>
      <c r="AD105" s="2">
        <f>SUM(AD97:AD104)</f>
        <v>303</v>
      </c>
      <c r="AE105" s="2">
        <f>SUM(AE97:AE104)</f>
        <v>0</v>
      </c>
      <c r="AG105" s="2">
        <f>SUM(AG97:AG104)</f>
        <v>32</v>
      </c>
      <c r="AH105" s="2">
        <f>SUM(AH97:AH104)</f>
        <v>339</v>
      </c>
      <c r="AI105" s="2">
        <f>SUM(AI97:AI104)</f>
        <v>339</v>
      </c>
      <c r="AJ105" s="2">
        <f>SUM(AJ97:AJ104)</f>
        <v>0</v>
      </c>
      <c r="AL105" s="2">
        <f>SUM(AL97:AL104)</f>
        <v>224</v>
      </c>
      <c r="AM105" s="2">
        <f>SUM(AM97:AM104)</f>
        <v>2228</v>
      </c>
      <c r="AN105" s="2">
        <f>SUM(AN97:AN104)</f>
        <v>2228</v>
      </c>
      <c r="AO105" s="2">
        <f>SUM(AO97:AO104)</f>
        <v>0</v>
      </c>
      <c r="AR105" s="23"/>
      <c r="AS105" s="2">
        <f>SUM(AS97:AS104)</f>
        <v>224</v>
      </c>
      <c r="AT105" s="2">
        <f>SUM(AT97:AT104)</f>
        <v>2228</v>
      </c>
      <c r="AU105" s="2">
        <f>SUM(AU97:AU104)</f>
        <v>2228</v>
      </c>
      <c r="AV105" s="2">
        <f>SUM(AV97:AV104)</f>
        <v>0</v>
      </c>
    </row>
    <row r="106" spans="2:49" x14ac:dyDescent="0.25">
      <c r="C106" s="4">
        <v>32</v>
      </c>
      <c r="D106" s="4"/>
      <c r="E106" s="4"/>
      <c r="F106" s="4"/>
      <c r="H106" s="4">
        <v>32</v>
      </c>
      <c r="I106" s="4"/>
      <c r="J106" s="4"/>
      <c r="K106" s="4"/>
      <c r="M106" s="4">
        <v>32</v>
      </c>
      <c r="N106" s="4"/>
      <c r="O106" s="4"/>
      <c r="P106" s="4"/>
      <c r="R106" s="4">
        <v>32</v>
      </c>
      <c r="S106" s="4"/>
      <c r="T106" s="4"/>
      <c r="U106" s="4"/>
      <c r="W106" s="27">
        <v>32</v>
      </c>
      <c r="X106" s="27"/>
      <c r="Y106" s="27"/>
      <c r="Z106" s="4"/>
      <c r="AB106" s="4">
        <v>32</v>
      </c>
      <c r="AC106" s="4"/>
      <c r="AD106" s="4"/>
      <c r="AE106" s="4"/>
      <c r="AF106" s="72" t="s">
        <v>44</v>
      </c>
      <c r="AG106" s="4">
        <v>32</v>
      </c>
      <c r="AH106" s="4"/>
      <c r="AI106" s="4"/>
      <c r="AJ106" s="4"/>
      <c r="AL106" s="4">
        <f>6*32</f>
        <v>192</v>
      </c>
      <c r="AM106" s="4"/>
      <c r="AN106" s="4"/>
      <c r="AO106" s="4"/>
      <c r="AR106" s="23"/>
      <c r="AS106" s="4">
        <f>6*32</f>
        <v>192</v>
      </c>
      <c r="AT106" s="4"/>
      <c r="AU106" s="4"/>
      <c r="AV106" s="4"/>
    </row>
    <row r="107" spans="2:49" x14ac:dyDescent="0.25">
      <c r="AF107" s="72" t="s">
        <v>46</v>
      </c>
      <c r="AG107" s="72" t="s">
        <v>52</v>
      </c>
      <c r="AH107" s="73"/>
      <c r="AI107" s="73"/>
      <c r="AJ107" s="73"/>
      <c r="AK107" s="71"/>
      <c r="AL107" s="73"/>
      <c r="AM107" s="73"/>
      <c r="AN107" s="73"/>
      <c r="AO107" s="73"/>
      <c r="AP107" s="74"/>
      <c r="AQ107" s="75"/>
      <c r="AR107" s="74"/>
      <c r="AS107" s="74"/>
      <c r="AT107" s="74"/>
      <c r="AU107" s="74"/>
      <c r="AV107" s="74"/>
      <c r="AW107" s="74"/>
    </row>
    <row r="108" spans="2:49" ht="16.5" hidden="1" thickBot="1" x14ac:dyDescent="0.3">
      <c r="B108" s="40" t="s">
        <v>36</v>
      </c>
      <c r="D108" s="11" t="s">
        <v>15</v>
      </c>
      <c r="E108" s="12"/>
      <c r="G108" s="40" t="s">
        <v>36</v>
      </c>
      <c r="I108" s="11" t="s">
        <v>16</v>
      </c>
      <c r="J108" s="12"/>
      <c r="L108" s="40" t="s">
        <v>36</v>
      </c>
      <c r="N108" s="11" t="s">
        <v>17</v>
      </c>
      <c r="O108" s="12"/>
      <c r="Q108" s="40" t="s">
        <v>36</v>
      </c>
      <c r="S108" s="11" t="s">
        <v>10</v>
      </c>
      <c r="T108" s="12"/>
      <c r="V108" s="40" t="s">
        <v>36</v>
      </c>
      <c r="X108" s="11" t="s">
        <v>18</v>
      </c>
      <c r="Y108" s="12"/>
      <c r="AA108" s="40" t="s">
        <v>36</v>
      </c>
      <c r="AC108" s="11" t="s">
        <v>19</v>
      </c>
      <c r="AD108" s="12"/>
      <c r="AF108" s="40" t="s">
        <v>36</v>
      </c>
      <c r="AH108" s="11" t="s">
        <v>20</v>
      </c>
      <c r="AI108" s="12"/>
      <c r="AK108" s="40" t="s">
        <v>36</v>
      </c>
      <c r="AM108" s="11" t="s">
        <v>30</v>
      </c>
      <c r="AN108" s="12"/>
      <c r="AR108" s="40" t="s">
        <v>36</v>
      </c>
      <c r="AS108" s="1"/>
      <c r="AT108" s="29" t="s">
        <v>31</v>
      </c>
      <c r="AU108" s="30"/>
      <c r="AV108" s="31"/>
    </row>
    <row r="109" spans="2:49" hidden="1" x14ac:dyDescent="0.25">
      <c r="B109" s="20" t="s">
        <v>0</v>
      </c>
      <c r="C109" s="9" t="s">
        <v>28</v>
      </c>
      <c r="D109" s="10" t="s">
        <v>1</v>
      </c>
      <c r="E109" s="10" t="s">
        <v>2</v>
      </c>
      <c r="F109" s="9" t="s">
        <v>3</v>
      </c>
      <c r="G109" s="20" t="s">
        <v>0</v>
      </c>
      <c r="H109" s="9" t="s">
        <v>28</v>
      </c>
      <c r="I109" s="10" t="s">
        <v>1</v>
      </c>
      <c r="J109" s="10" t="s">
        <v>2</v>
      </c>
      <c r="K109" s="9" t="s">
        <v>3</v>
      </c>
      <c r="L109" s="20" t="s">
        <v>0</v>
      </c>
      <c r="M109" s="9" t="s">
        <v>28</v>
      </c>
      <c r="N109" s="10" t="s">
        <v>1</v>
      </c>
      <c r="O109" s="10" t="s">
        <v>2</v>
      </c>
      <c r="P109" s="9" t="s">
        <v>3</v>
      </c>
      <c r="Q109" s="20" t="s">
        <v>0</v>
      </c>
      <c r="R109" s="9" t="s">
        <v>28</v>
      </c>
      <c r="S109" s="10" t="s">
        <v>1</v>
      </c>
      <c r="T109" s="10" t="s">
        <v>2</v>
      </c>
      <c r="U109" s="9" t="s">
        <v>3</v>
      </c>
      <c r="V109" s="20" t="s">
        <v>0</v>
      </c>
      <c r="W109" s="9" t="s">
        <v>28</v>
      </c>
      <c r="X109" s="10" t="s">
        <v>1</v>
      </c>
      <c r="Y109" s="10" t="s">
        <v>2</v>
      </c>
      <c r="Z109" s="9" t="s">
        <v>3</v>
      </c>
      <c r="AA109" s="20" t="s">
        <v>0</v>
      </c>
      <c r="AB109" s="9" t="s">
        <v>28</v>
      </c>
      <c r="AC109" s="10" t="s">
        <v>1</v>
      </c>
      <c r="AD109" s="10" t="s">
        <v>2</v>
      </c>
      <c r="AE109" s="9" t="s">
        <v>3</v>
      </c>
      <c r="AF109" s="20" t="s">
        <v>0</v>
      </c>
      <c r="AG109" s="9" t="s">
        <v>28</v>
      </c>
      <c r="AH109" s="10" t="s">
        <v>1</v>
      </c>
      <c r="AI109" s="10" t="s">
        <v>2</v>
      </c>
      <c r="AJ109" s="9" t="s">
        <v>3</v>
      </c>
      <c r="AK109" s="20" t="s">
        <v>0</v>
      </c>
      <c r="AL109" s="9" t="s">
        <v>28</v>
      </c>
      <c r="AM109" s="10" t="s">
        <v>1</v>
      </c>
      <c r="AN109" s="10" t="s">
        <v>2</v>
      </c>
      <c r="AO109" s="9" t="s">
        <v>3</v>
      </c>
      <c r="AP109" s="24" t="s">
        <v>9</v>
      </c>
      <c r="AR109" s="20" t="s">
        <v>0</v>
      </c>
      <c r="AS109" s="9" t="s">
        <v>28</v>
      </c>
      <c r="AT109" s="10" t="s">
        <v>1</v>
      </c>
      <c r="AU109" s="10" t="s">
        <v>2</v>
      </c>
      <c r="AV109" s="10" t="s">
        <v>3</v>
      </c>
      <c r="AW109" s="24" t="s">
        <v>9</v>
      </c>
    </row>
    <row r="110" spans="2:49" hidden="1" x14ac:dyDescent="0.25">
      <c r="B110" s="21"/>
      <c r="C110" s="2"/>
      <c r="D110" s="2"/>
      <c r="E110" s="2"/>
      <c r="F110" s="2">
        <f t="shared" ref="F110:F117" si="130">+D110-E110</f>
        <v>0</v>
      </c>
      <c r="G110" s="21" t="s">
        <v>27</v>
      </c>
      <c r="H110" s="2"/>
      <c r="I110" s="2"/>
      <c r="J110" s="2"/>
      <c r="K110" s="2">
        <f t="shared" ref="K110:K117" si="131">+I110-J110</f>
        <v>0</v>
      </c>
      <c r="L110" s="21" t="s">
        <v>27</v>
      </c>
      <c r="M110" s="2"/>
      <c r="N110" s="2"/>
      <c r="O110" s="2"/>
      <c r="P110" s="2">
        <f t="shared" ref="P110:P117" si="132">+N110-O110</f>
        <v>0</v>
      </c>
      <c r="Q110" s="21" t="s">
        <v>27</v>
      </c>
      <c r="R110" s="2"/>
      <c r="S110" s="2"/>
      <c r="T110" s="2"/>
      <c r="U110" s="2">
        <f t="shared" ref="U110:U117" si="133">+S110-T110</f>
        <v>0</v>
      </c>
      <c r="V110" s="21" t="s">
        <v>27</v>
      </c>
      <c r="W110" s="2"/>
      <c r="X110" s="2"/>
      <c r="Y110" s="2"/>
      <c r="Z110" s="2">
        <f t="shared" ref="Z110:Z117" si="134">+X110-Y110</f>
        <v>0</v>
      </c>
      <c r="AA110" s="21" t="s">
        <v>27</v>
      </c>
      <c r="AB110" s="2"/>
      <c r="AC110" s="2"/>
      <c r="AD110" s="2"/>
      <c r="AE110" s="2">
        <f t="shared" ref="AE110:AE117" si="135">+AC110-AD110</f>
        <v>0</v>
      </c>
      <c r="AF110" s="21" t="s">
        <v>27</v>
      </c>
      <c r="AG110" s="2"/>
      <c r="AH110" s="2"/>
      <c r="AI110" s="2"/>
      <c r="AJ110" s="2">
        <f t="shared" ref="AJ110:AJ117" si="136">+AH110-AI110</f>
        <v>0</v>
      </c>
      <c r="AK110" s="21" t="s">
        <v>27</v>
      </c>
      <c r="AL110" s="2"/>
      <c r="AM110" s="2"/>
      <c r="AN110" s="2"/>
      <c r="AO110" s="2">
        <f t="shared" ref="AO110:AO117" si="137">+F110+K110+P110+U110+Z110+AE110+AJ110</f>
        <v>0</v>
      </c>
      <c r="AP110" s="19" t="e">
        <f>+AM110/AN110</f>
        <v>#DIV/0!</v>
      </c>
      <c r="AQ110" s="18"/>
      <c r="AR110" s="21" t="s">
        <v>27</v>
      </c>
      <c r="AS110" s="2"/>
      <c r="AT110" s="2"/>
      <c r="AU110" s="2"/>
      <c r="AV110" s="18">
        <f t="shared" ref="AV110:AW110" si="138">+AO116</f>
        <v>0</v>
      </c>
      <c r="AW110" s="19" t="e">
        <f t="shared" si="138"/>
        <v>#DIV/0!</v>
      </c>
    </row>
    <row r="111" spans="2:49" hidden="1" x14ac:dyDescent="0.25">
      <c r="B111" s="21"/>
      <c r="C111" s="2"/>
      <c r="D111" s="2"/>
      <c r="E111" s="2"/>
      <c r="F111" s="2">
        <f t="shared" si="130"/>
        <v>0</v>
      </c>
      <c r="G111" s="21" t="s">
        <v>4</v>
      </c>
      <c r="H111" s="2"/>
      <c r="I111" s="2"/>
      <c r="J111" s="2"/>
      <c r="K111" s="2">
        <f t="shared" si="131"/>
        <v>0</v>
      </c>
      <c r="L111" s="21" t="s">
        <v>4</v>
      </c>
      <c r="M111" s="2"/>
      <c r="N111" s="2"/>
      <c r="O111" s="2"/>
      <c r="P111" s="2">
        <f t="shared" si="132"/>
        <v>0</v>
      </c>
      <c r="Q111" s="21" t="s">
        <v>4</v>
      </c>
      <c r="R111" s="2"/>
      <c r="S111" s="2"/>
      <c r="T111" s="2"/>
      <c r="U111" s="2">
        <f t="shared" si="133"/>
        <v>0</v>
      </c>
      <c r="V111" s="21" t="s">
        <v>4</v>
      </c>
      <c r="W111" s="2"/>
      <c r="X111" s="2"/>
      <c r="Y111" s="2"/>
      <c r="Z111" s="2">
        <f t="shared" si="134"/>
        <v>0</v>
      </c>
      <c r="AA111" s="21" t="s">
        <v>4</v>
      </c>
      <c r="AB111" s="2"/>
      <c r="AC111" s="2"/>
      <c r="AD111" s="2"/>
      <c r="AE111" s="2">
        <f t="shared" si="135"/>
        <v>0</v>
      </c>
      <c r="AF111" s="21" t="s">
        <v>4</v>
      </c>
      <c r="AG111" s="2"/>
      <c r="AH111" s="2"/>
      <c r="AI111" s="2"/>
      <c r="AJ111" s="2">
        <f t="shared" si="136"/>
        <v>0</v>
      </c>
      <c r="AK111" s="21" t="s">
        <v>4</v>
      </c>
      <c r="AL111" s="2"/>
      <c r="AM111" s="2"/>
      <c r="AN111" s="2"/>
      <c r="AO111" s="2">
        <f t="shared" si="137"/>
        <v>0</v>
      </c>
      <c r="AP111" s="19" t="e">
        <f t="shared" ref="AP111:AP117" si="139">+AM111/AN111</f>
        <v>#DIV/0!</v>
      </c>
      <c r="AQ111" s="18"/>
      <c r="AR111" s="21" t="s">
        <v>4</v>
      </c>
      <c r="AS111" s="2"/>
      <c r="AT111" s="2"/>
      <c r="AU111" s="2"/>
      <c r="AV111" s="18">
        <f t="shared" ref="AV111:AW111" si="140">+AO115</f>
        <v>0</v>
      </c>
      <c r="AW111" s="19" t="e">
        <f t="shared" si="140"/>
        <v>#DIV/0!</v>
      </c>
    </row>
    <row r="112" spans="2:49" hidden="1" x14ac:dyDescent="0.25">
      <c r="B112" s="21"/>
      <c r="C112" s="2"/>
      <c r="D112" s="2"/>
      <c r="E112" s="2"/>
      <c r="F112" s="2">
        <f t="shared" si="130"/>
        <v>0</v>
      </c>
      <c r="G112" s="21" t="s">
        <v>33</v>
      </c>
      <c r="H112" s="2"/>
      <c r="I112" s="2"/>
      <c r="J112" s="2"/>
      <c r="K112" s="2">
        <f t="shared" si="131"/>
        <v>0</v>
      </c>
      <c r="L112" s="21" t="s">
        <v>33</v>
      </c>
      <c r="M112" s="2"/>
      <c r="N112" s="2"/>
      <c r="O112" s="2"/>
      <c r="P112" s="2">
        <f t="shared" si="132"/>
        <v>0</v>
      </c>
      <c r="Q112" s="21" t="s">
        <v>33</v>
      </c>
      <c r="R112" s="2"/>
      <c r="S112" s="2"/>
      <c r="T112" s="2"/>
      <c r="U112" s="2">
        <f t="shared" si="133"/>
        <v>0</v>
      </c>
      <c r="V112" s="21" t="s">
        <v>33</v>
      </c>
      <c r="W112" s="2"/>
      <c r="X112" s="2"/>
      <c r="Y112" s="2"/>
      <c r="Z112" s="2">
        <f t="shared" si="134"/>
        <v>0</v>
      </c>
      <c r="AA112" s="21" t="s">
        <v>33</v>
      </c>
      <c r="AB112" s="2"/>
      <c r="AC112" s="2"/>
      <c r="AD112" s="2"/>
      <c r="AE112" s="2">
        <f t="shared" si="135"/>
        <v>0</v>
      </c>
      <c r="AF112" s="21" t="s">
        <v>33</v>
      </c>
      <c r="AG112" s="2"/>
      <c r="AH112" s="2"/>
      <c r="AI112" s="2"/>
      <c r="AJ112" s="2">
        <f t="shared" si="136"/>
        <v>0</v>
      </c>
      <c r="AK112" s="21" t="s">
        <v>33</v>
      </c>
      <c r="AL112" s="2"/>
      <c r="AM112" s="2"/>
      <c r="AN112" s="2"/>
      <c r="AO112" s="2">
        <f t="shared" si="137"/>
        <v>0</v>
      </c>
      <c r="AP112" s="19" t="e">
        <f t="shared" si="139"/>
        <v>#DIV/0!</v>
      </c>
      <c r="AQ112" s="18"/>
      <c r="AR112" s="21" t="s">
        <v>33</v>
      </c>
      <c r="AS112" s="2"/>
      <c r="AT112" s="2"/>
      <c r="AU112" s="2"/>
      <c r="AV112" s="18">
        <f t="shared" ref="AV112:AW112" si="141">+AO112</f>
        <v>0</v>
      </c>
      <c r="AW112" s="19" t="e">
        <f t="shared" si="141"/>
        <v>#DIV/0!</v>
      </c>
    </row>
    <row r="113" spans="2:49" hidden="1" x14ac:dyDescent="0.25">
      <c r="B113" s="21"/>
      <c r="C113" s="2"/>
      <c r="D113" s="2"/>
      <c r="E113" s="2"/>
      <c r="F113" s="2">
        <f t="shared" si="130"/>
        <v>0</v>
      </c>
      <c r="G113" s="21" t="s">
        <v>38</v>
      </c>
      <c r="H113" s="2"/>
      <c r="I113" s="2"/>
      <c r="J113" s="2"/>
      <c r="K113" s="2">
        <f t="shared" si="131"/>
        <v>0</v>
      </c>
      <c r="L113" s="21" t="s">
        <v>38</v>
      </c>
      <c r="M113" s="2"/>
      <c r="N113" s="2"/>
      <c r="O113" s="2"/>
      <c r="P113" s="2">
        <f t="shared" si="132"/>
        <v>0</v>
      </c>
      <c r="Q113" s="21" t="s">
        <v>38</v>
      </c>
      <c r="R113" s="2"/>
      <c r="S113" s="2"/>
      <c r="T113" s="2"/>
      <c r="U113" s="2">
        <f t="shared" si="133"/>
        <v>0</v>
      </c>
      <c r="V113" s="21" t="s">
        <v>38</v>
      </c>
      <c r="W113" s="2"/>
      <c r="X113" s="2"/>
      <c r="Y113" s="2"/>
      <c r="Z113" s="2">
        <f t="shared" si="134"/>
        <v>0</v>
      </c>
      <c r="AA113" s="21" t="s">
        <v>38</v>
      </c>
      <c r="AB113" s="2"/>
      <c r="AC113" s="2"/>
      <c r="AD113" s="2"/>
      <c r="AE113" s="2">
        <f t="shared" si="135"/>
        <v>0</v>
      </c>
      <c r="AF113" s="21" t="s">
        <v>38</v>
      </c>
      <c r="AG113" s="2"/>
      <c r="AH113" s="2"/>
      <c r="AI113" s="2"/>
      <c r="AJ113" s="2">
        <f t="shared" si="136"/>
        <v>0</v>
      </c>
      <c r="AK113" s="21" t="s">
        <v>38</v>
      </c>
      <c r="AL113" s="2"/>
      <c r="AM113" s="2"/>
      <c r="AN113" s="2"/>
      <c r="AO113" s="2">
        <f t="shared" si="137"/>
        <v>0</v>
      </c>
      <c r="AP113" s="19" t="e">
        <f t="shared" si="139"/>
        <v>#DIV/0!</v>
      </c>
      <c r="AQ113" s="18"/>
      <c r="AR113" s="21" t="s">
        <v>38</v>
      </c>
      <c r="AS113" s="2"/>
      <c r="AT113" s="2"/>
      <c r="AU113" s="2"/>
      <c r="AV113" s="18">
        <f t="shared" ref="AV113:AW113" si="142">+AO114</f>
        <v>0</v>
      </c>
      <c r="AW113" s="19" t="e">
        <f t="shared" si="142"/>
        <v>#DIV/0!</v>
      </c>
    </row>
    <row r="114" spans="2:49" hidden="1" x14ac:dyDescent="0.25">
      <c r="B114" s="22"/>
      <c r="C114" s="2"/>
      <c r="D114" s="2"/>
      <c r="E114" s="2"/>
      <c r="F114" s="2">
        <f t="shared" si="130"/>
        <v>0</v>
      </c>
      <c r="G114" s="22" t="s">
        <v>7</v>
      </c>
      <c r="H114" s="2"/>
      <c r="I114" s="2"/>
      <c r="J114" s="2"/>
      <c r="K114" s="2">
        <f t="shared" si="131"/>
        <v>0</v>
      </c>
      <c r="L114" s="22" t="s">
        <v>7</v>
      </c>
      <c r="M114" s="2"/>
      <c r="N114" s="2"/>
      <c r="O114" s="2"/>
      <c r="P114" s="2">
        <f t="shared" si="132"/>
        <v>0</v>
      </c>
      <c r="Q114" s="22" t="s">
        <v>7</v>
      </c>
      <c r="R114" s="2"/>
      <c r="S114" s="2"/>
      <c r="T114" s="2"/>
      <c r="U114" s="2">
        <f t="shared" si="133"/>
        <v>0</v>
      </c>
      <c r="V114" s="22" t="s">
        <v>7</v>
      </c>
      <c r="W114" s="2"/>
      <c r="X114" s="2"/>
      <c r="Y114" s="2"/>
      <c r="Z114" s="2">
        <f t="shared" si="134"/>
        <v>0</v>
      </c>
      <c r="AA114" s="22" t="s">
        <v>7</v>
      </c>
      <c r="AB114" s="2"/>
      <c r="AC114" s="2"/>
      <c r="AD114" s="2"/>
      <c r="AE114" s="2">
        <f t="shared" si="135"/>
        <v>0</v>
      </c>
      <c r="AF114" s="22" t="s">
        <v>7</v>
      </c>
      <c r="AG114" s="2"/>
      <c r="AH114" s="2"/>
      <c r="AI114" s="2"/>
      <c r="AJ114" s="2">
        <f t="shared" si="136"/>
        <v>0</v>
      </c>
      <c r="AK114" s="22" t="s">
        <v>7</v>
      </c>
      <c r="AL114" s="2"/>
      <c r="AM114" s="2"/>
      <c r="AN114" s="2"/>
      <c r="AO114" s="2">
        <f t="shared" si="137"/>
        <v>0</v>
      </c>
      <c r="AP114" s="19" t="e">
        <f t="shared" si="139"/>
        <v>#DIV/0!</v>
      </c>
      <c r="AQ114" s="18"/>
      <c r="AR114" s="22" t="s">
        <v>7</v>
      </c>
      <c r="AS114" s="2"/>
      <c r="AT114" s="2"/>
      <c r="AU114" s="2"/>
      <c r="AV114" s="18">
        <f t="shared" ref="AV114:AW114" si="143">+AO117</f>
        <v>0</v>
      </c>
      <c r="AW114" s="19" t="e">
        <f t="shared" si="143"/>
        <v>#DIV/0!</v>
      </c>
    </row>
    <row r="115" spans="2:49" hidden="1" x14ac:dyDescent="0.25">
      <c r="B115" s="21"/>
      <c r="C115" s="2"/>
      <c r="D115" s="2"/>
      <c r="E115" s="2"/>
      <c r="F115" s="2">
        <f t="shared" si="130"/>
        <v>0</v>
      </c>
      <c r="G115" s="21" t="s">
        <v>39</v>
      </c>
      <c r="H115" s="2"/>
      <c r="I115" s="2"/>
      <c r="J115" s="2"/>
      <c r="K115" s="2">
        <f t="shared" si="131"/>
        <v>0</v>
      </c>
      <c r="L115" s="21" t="s">
        <v>39</v>
      </c>
      <c r="M115" s="2"/>
      <c r="N115" s="2"/>
      <c r="O115" s="2"/>
      <c r="P115" s="2">
        <f t="shared" si="132"/>
        <v>0</v>
      </c>
      <c r="Q115" s="21" t="s">
        <v>39</v>
      </c>
      <c r="R115" s="2"/>
      <c r="S115" s="2"/>
      <c r="T115" s="2"/>
      <c r="U115" s="2">
        <f t="shared" si="133"/>
        <v>0</v>
      </c>
      <c r="V115" s="21" t="s">
        <v>39</v>
      </c>
      <c r="W115" s="2"/>
      <c r="X115" s="2"/>
      <c r="Y115" s="2"/>
      <c r="Z115" s="2">
        <f t="shared" si="134"/>
        <v>0</v>
      </c>
      <c r="AA115" s="21" t="s">
        <v>39</v>
      </c>
      <c r="AB115" s="2"/>
      <c r="AC115" s="2"/>
      <c r="AD115" s="2"/>
      <c r="AE115" s="2">
        <f t="shared" si="135"/>
        <v>0</v>
      </c>
      <c r="AF115" s="21" t="s">
        <v>39</v>
      </c>
      <c r="AG115" s="2"/>
      <c r="AH115" s="2"/>
      <c r="AI115" s="2"/>
      <c r="AJ115" s="2">
        <f t="shared" si="136"/>
        <v>0</v>
      </c>
      <c r="AK115" s="21" t="s">
        <v>39</v>
      </c>
      <c r="AL115" s="2"/>
      <c r="AM115" s="2"/>
      <c r="AN115" s="2"/>
      <c r="AO115" s="2">
        <f t="shared" si="137"/>
        <v>0</v>
      </c>
      <c r="AP115" s="19" t="e">
        <f t="shared" si="139"/>
        <v>#DIV/0!</v>
      </c>
      <c r="AQ115" s="18"/>
      <c r="AR115" s="21" t="s">
        <v>39</v>
      </c>
      <c r="AS115" s="2"/>
      <c r="AT115" s="2"/>
      <c r="AU115" s="2"/>
      <c r="AV115" s="18">
        <f t="shared" ref="AV115:AW115" si="144">+AO113</f>
        <v>0</v>
      </c>
      <c r="AW115" s="19" t="e">
        <f t="shared" si="144"/>
        <v>#DIV/0!</v>
      </c>
    </row>
    <row r="116" spans="2:49" hidden="1" x14ac:dyDescent="0.25">
      <c r="B116" s="21"/>
      <c r="C116" s="2"/>
      <c r="D116" s="2"/>
      <c r="E116" s="2"/>
      <c r="F116" s="2">
        <f t="shared" si="130"/>
        <v>0</v>
      </c>
      <c r="G116" s="21" t="s">
        <v>32</v>
      </c>
      <c r="H116" s="2"/>
      <c r="I116" s="2"/>
      <c r="J116" s="2"/>
      <c r="K116" s="2">
        <f t="shared" si="131"/>
        <v>0</v>
      </c>
      <c r="L116" s="21" t="s">
        <v>32</v>
      </c>
      <c r="M116" s="2"/>
      <c r="N116" s="2"/>
      <c r="O116" s="2"/>
      <c r="P116" s="2">
        <f t="shared" si="132"/>
        <v>0</v>
      </c>
      <c r="Q116" s="21" t="s">
        <v>32</v>
      </c>
      <c r="R116" s="2"/>
      <c r="S116" s="2"/>
      <c r="T116" s="2"/>
      <c r="U116" s="2">
        <f t="shared" si="133"/>
        <v>0</v>
      </c>
      <c r="V116" s="21" t="s">
        <v>32</v>
      </c>
      <c r="W116" s="2"/>
      <c r="X116" s="2"/>
      <c r="Y116" s="2"/>
      <c r="Z116" s="2">
        <f t="shared" si="134"/>
        <v>0</v>
      </c>
      <c r="AA116" s="21" t="s">
        <v>32</v>
      </c>
      <c r="AB116" s="2"/>
      <c r="AC116" s="2"/>
      <c r="AD116" s="2"/>
      <c r="AE116" s="2">
        <f t="shared" si="135"/>
        <v>0</v>
      </c>
      <c r="AF116" s="21" t="s">
        <v>32</v>
      </c>
      <c r="AG116" s="2"/>
      <c r="AH116" s="2"/>
      <c r="AI116" s="2"/>
      <c r="AJ116" s="2">
        <f t="shared" si="136"/>
        <v>0</v>
      </c>
      <c r="AK116" s="21" t="s">
        <v>32</v>
      </c>
      <c r="AL116" s="2"/>
      <c r="AM116" s="2"/>
      <c r="AN116" s="2"/>
      <c r="AO116" s="2">
        <f t="shared" si="137"/>
        <v>0</v>
      </c>
      <c r="AP116" s="19" t="e">
        <f t="shared" si="139"/>
        <v>#DIV/0!</v>
      </c>
      <c r="AQ116" s="18"/>
      <c r="AR116" s="21" t="s">
        <v>32</v>
      </c>
      <c r="AS116" s="2"/>
      <c r="AT116" s="2"/>
      <c r="AU116" s="2"/>
      <c r="AV116" s="18">
        <f t="shared" ref="AV116:AW117" si="145">+AO110</f>
        <v>0</v>
      </c>
      <c r="AW116" s="19" t="e">
        <f t="shared" si="145"/>
        <v>#DIV/0!</v>
      </c>
    </row>
    <row r="117" spans="2:49" hidden="1" x14ac:dyDescent="0.25">
      <c r="B117" s="21" t="s">
        <v>40</v>
      </c>
      <c r="C117" s="2"/>
      <c r="D117" s="2"/>
      <c r="E117" s="2"/>
      <c r="F117" s="2">
        <f t="shared" si="130"/>
        <v>0</v>
      </c>
      <c r="G117" s="21" t="s">
        <v>40</v>
      </c>
      <c r="H117" s="2"/>
      <c r="I117" s="2"/>
      <c r="J117" s="2"/>
      <c r="K117" s="2">
        <f t="shared" si="131"/>
        <v>0</v>
      </c>
      <c r="L117" s="21" t="s">
        <v>40</v>
      </c>
      <c r="M117" s="2"/>
      <c r="N117" s="2"/>
      <c r="O117" s="2"/>
      <c r="P117" s="2">
        <f t="shared" si="132"/>
        <v>0</v>
      </c>
      <c r="Q117" s="21" t="s">
        <v>40</v>
      </c>
      <c r="R117" s="2"/>
      <c r="S117" s="2"/>
      <c r="T117" s="2"/>
      <c r="U117" s="2">
        <f t="shared" si="133"/>
        <v>0</v>
      </c>
      <c r="V117" s="21" t="s">
        <v>40</v>
      </c>
      <c r="W117" s="2"/>
      <c r="X117" s="2"/>
      <c r="Y117" s="2"/>
      <c r="Z117" s="2">
        <f t="shared" si="134"/>
        <v>0</v>
      </c>
      <c r="AA117" s="21" t="s">
        <v>40</v>
      </c>
      <c r="AB117" s="2"/>
      <c r="AC117" s="2"/>
      <c r="AD117" s="2"/>
      <c r="AE117" s="2">
        <f t="shared" si="135"/>
        <v>0</v>
      </c>
      <c r="AF117" s="21" t="s">
        <v>40</v>
      </c>
      <c r="AG117" s="2"/>
      <c r="AH117" s="2"/>
      <c r="AI117" s="2"/>
      <c r="AJ117" s="2">
        <f t="shared" si="136"/>
        <v>0</v>
      </c>
      <c r="AK117" s="21" t="s">
        <v>40</v>
      </c>
      <c r="AL117" s="2"/>
      <c r="AM117" s="2"/>
      <c r="AN117" s="2"/>
      <c r="AO117" s="2">
        <f t="shared" si="137"/>
        <v>0</v>
      </c>
      <c r="AP117" s="19" t="e">
        <f t="shared" si="139"/>
        <v>#DIV/0!</v>
      </c>
      <c r="AQ117" s="18"/>
      <c r="AR117" s="21" t="s">
        <v>40</v>
      </c>
      <c r="AS117" s="2"/>
      <c r="AT117" s="2"/>
      <c r="AU117" s="2"/>
      <c r="AV117" s="18">
        <f t="shared" si="145"/>
        <v>0</v>
      </c>
      <c r="AW117" s="19" t="e">
        <f t="shared" si="145"/>
        <v>#DIV/0!</v>
      </c>
    </row>
    <row r="118" spans="2:49" hidden="1" x14ac:dyDescent="0.25">
      <c r="C118" s="2">
        <f>SUM(C110:C117)</f>
        <v>0</v>
      </c>
      <c r="D118" s="2">
        <f>SUM(D110:D117)</f>
        <v>0</v>
      </c>
      <c r="E118" s="2">
        <f>SUM(E110:E117)</f>
        <v>0</v>
      </c>
      <c r="F118" s="2">
        <f>SUM(F110:F117)</f>
        <v>0</v>
      </c>
      <c r="H118" s="2">
        <f>SUM(H110:H117)</f>
        <v>0</v>
      </c>
      <c r="I118" s="2">
        <f>SUM(I110:I117)</f>
        <v>0</v>
      </c>
      <c r="J118" s="2">
        <f>SUM(J110:J117)</f>
        <v>0</v>
      </c>
      <c r="K118" s="2">
        <f>SUM(K110:K117)</f>
        <v>0</v>
      </c>
      <c r="M118" s="2">
        <f>SUM(M110:M117)</f>
        <v>0</v>
      </c>
      <c r="N118" s="2">
        <f>SUM(N110:N117)</f>
        <v>0</v>
      </c>
      <c r="O118" s="2">
        <f>SUM(O110:O117)</f>
        <v>0</v>
      </c>
      <c r="P118" s="2">
        <f>SUM(P110:P117)</f>
        <v>0</v>
      </c>
      <c r="R118" s="2">
        <f>SUM(R110:R117)</f>
        <v>0</v>
      </c>
      <c r="S118" s="2">
        <f>SUM(S110:S117)</f>
        <v>0</v>
      </c>
      <c r="T118" s="2">
        <f>SUM(T110:T117)</f>
        <v>0</v>
      </c>
      <c r="U118" s="2">
        <f>SUM(U110:U117)</f>
        <v>0</v>
      </c>
      <c r="W118" s="2">
        <f>SUM(W110:W117)</f>
        <v>0</v>
      </c>
      <c r="X118" s="2">
        <f>SUM(X110:X117)</f>
        <v>0</v>
      </c>
      <c r="Y118" s="2">
        <f>SUM(Y110:Y117)</f>
        <v>0</v>
      </c>
      <c r="Z118" s="2">
        <f>SUM(Z110:Z117)</f>
        <v>0</v>
      </c>
      <c r="AB118" s="2">
        <f>SUM(AB110:AB117)</f>
        <v>0</v>
      </c>
      <c r="AC118" s="2">
        <f>SUM(AC110:AC117)</f>
        <v>0</v>
      </c>
      <c r="AD118" s="2">
        <f>SUM(AD110:AD117)</f>
        <v>0</v>
      </c>
      <c r="AE118" s="2">
        <f>SUM(AE110:AE117)</f>
        <v>0</v>
      </c>
      <c r="AG118" s="2">
        <f>SUM(AG110:AG117)</f>
        <v>0</v>
      </c>
      <c r="AH118" s="2">
        <f>SUM(AH110:AH117)</f>
        <v>0</v>
      </c>
      <c r="AI118" s="2">
        <f>SUM(AI110:AI117)</f>
        <v>0</v>
      </c>
      <c r="AJ118" s="2">
        <f>SUM(AJ110:AJ117)</f>
        <v>0</v>
      </c>
      <c r="AL118" s="2">
        <f>SUM(AL110:AL117)</f>
        <v>0</v>
      </c>
      <c r="AM118" s="2">
        <f>SUM(AM110:AM117)</f>
        <v>0</v>
      </c>
      <c r="AN118" s="2">
        <f>SUM(AN110:AN117)</f>
        <v>0</v>
      </c>
      <c r="AO118" s="2">
        <f>SUM(AO110:AO117)</f>
        <v>0</v>
      </c>
      <c r="AR118" s="23"/>
      <c r="AS118" s="2">
        <f>SUM(AS110:AS117)</f>
        <v>0</v>
      </c>
      <c r="AT118" s="2">
        <f>SUM(AT110:AT117)</f>
        <v>0</v>
      </c>
      <c r="AU118" s="2">
        <f>SUM(AU110:AU117)</f>
        <v>0</v>
      </c>
      <c r="AV118" s="2">
        <f>SUM(AV110:AV117)</f>
        <v>0</v>
      </c>
    </row>
    <row r="119" spans="2:49" hidden="1" x14ac:dyDescent="0.25">
      <c r="C119" s="4">
        <v>32</v>
      </c>
      <c r="D119" s="4"/>
      <c r="E119" s="4"/>
      <c r="F119" s="4"/>
      <c r="H119" s="4">
        <v>32</v>
      </c>
      <c r="I119" s="4"/>
      <c r="J119" s="4"/>
      <c r="K119" s="4"/>
      <c r="M119" s="4">
        <v>32</v>
      </c>
      <c r="N119" s="4"/>
      <c r="O119" s="4"/>
      <c r="P119" s="4"/>
      <c r="R119" s="4">
        <v>32</v>
      </c>
      <c r="S119" s="4"/>
      <c r="T119" s="4"/>
      <c r="U119" s="4"/>
      <c r="W119" s="4">
        <v>32</v>
      </c>
      <c r="X119" s="4"/>
      <c r="Y119" s="4"/>
      <c r="Z119" s="4"/>
      <c r="AB119" s="4">
        <v>32</v>
      </c>
      <c r="AC119" s="4"/>
      <c r="AD119" s="4"/>
      <c r="AE119" s="4"/>
      <c r="AG119" s="4">
        <v>32</v>
      </c>
      <c r="AH119" s="4"/>
      <c r="AI119" s="4"/>
      <c r="AJ119" s="4"/>
      <c r="AL119" s="4">
        <f>6*32</f>
        <v>192</v>
      </c>
      <c r="AM119" s="4"/>
      <c r="AN119" s="4"/>
      <c r="AO119" s="4"/>
      <c r="AR119" s="23"/>
      <c r="AS119" s="4">
        <f>6*32</f>
        <v>192</v>
      </c>
      <c r="AT119" s="4"/>
      <c r="AU119" s="4"/>
      <c r="AV119" s="4"/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W118"/>
  <sheetViews>
    <sheetView workbookViewId="0">
      <selection sqref="A1:AW1048576"/>
    </sheetView>
  </sheetViews>
  <sheetFormatPr defaultRowHeight="15.75" x14ac:dyDescent="0.25"/>
  <cols>
    <col min="1" max="1" width="4.42578125" customWidth="1"/>
    <col min="2" max="2" width="20.140625" style="1" customWidth="1"/>
    <col min="3" max="4" width="6.28515625" style="1" customWidth="1"/>
    <col min="5" max="5" width="6.5703125" style="1" customWidth="1"/>
    <col min="6" max="6" width="7.85546875" style="1" customWidth="1"/>
    <col min="7" max="7" width="20.140625" style="1" customWidth="1"/>
    <col min="8" max="9" width="6.28515625" style="1" customWidth="1"/>
    <col min="10" max="10" width="6.5703125" style="1" customWidth="1"/>
    <col min="11" max="11" width="7.85546875" style="1" customWidth="1"/>
    <col min="12" max="12" width="20.140625" style="1" customWidth="1"/>
    <col min="13" max="14" width="6.28515625" style="1" customWidth="1"/>
    <col min="15" max="15" width="6.5703125" style="1" customWidth="1"/>
    <col min="16" max="16" width="7.85546875" style="1" customWidth="1"/>
    <col min="17" max="17" width="20.140625" style="1" customWidth="1"/>
    <col min="18" max="19" width="6.28515625" style="1" customWidth="1"/>
    <col min="20" max="20" width="6.5703125" style="1" customWidth="1"/>
    <col min="21" max="21" width="7.85546875" style="1" customWidth="1"/>
    <col min="22" max="22" width="20.140625" style="1" customWidth="1"/>
    <col min="23" max="24" width="6.28515625" style="1" customWidth="1"/>
    <col min="25" max="25" width="6.5703125" style="1" customWidth="1"/>
    <col min="26" max="26" width="7.85546875" style="1" customWidth="1"/>
    <col min="27" max="27" width="20.140625" style="1" customWidth="1"/>
    <col min="28" max="29" width="6.28515625" style="1" customWidth="1"/>
    <col min="30" max="30" width="6.5703125" style="1" customWidth="1"/>
    <col min="31" max="31" width="7.85546875" style="1" customWidth="1"/>
    <col min="32" max="32" width="20.140625" style="1" customWidth="1"/>
    <col min="33" max="34" width="6.28515625" style="1" customWidth="1"/>
    <col min="35" max="35" width="6.5703125" style="1" customWidth="1"/>
    <col min="36" max="36" width="7.85546875" style="1" customWidth="1"/>
    <col min="37" max="37" width="20.140625" style="1" customWidth="1"/>
    <col min="38" max="39" width="6.28515625" style="1" customWidth="1"/>
    <col min="40" max="40" width="6.5703125" style="1" customWidth="1"/>
    <col min="41" max="41" width="7.85546875" style="1" customWidth="1"/>
    <col min="42" max="42" width="12.28515625" customWidth="1"/>
    <col min="43" max="43" width="9.140625" style="23"/>
    <col min="44" max="44" width="21" customWidth="1"/>
  </cols>
  <sheetData>
    <row r="1" spans="2:49" ht="16.5" thickBot="1" x14ac:dyDescent="0.3">
      <c r="B1" s="13" t="s">
        <v>14</v>
      </c>
      <c r="C1" s="3"/>
      <c r="D1" s="11" t="s">
        <v>15</v>
      </c>
      <c r="E1" s="12"/>
      <c r="F1" s="3"/>
      <c r="G1" s="13" t="s">
        <v>14</v>
      </c>
      <c r="H1" s="3"/>
      <c r="I1" s="11" t="s">
        <v>16</v>
      </c>
      <c r="J1" s="12"/>
      <c r="K1" s="3"/>
      <c r="L1" s="13" t="s">
        <v>14</v>
      </c>
      <c r="M1" s="3"/>
      <c r="N1" s="11" t="s">
        <v>17</v>
      </c>
      <c r="O1" s="12"/>
      <c r="P1" s="3"/>
      <c r="Q1" s="13" t="s">
        <v>14</v>
      </c>
      <c r="R1" s="3"/>
      <c r="S1" s="11" t="s">
        <v>10</v>
      </c>
      <c r="T1" s="12"/>
      <c r="U1" s="3"/>
      <c r="V1" s="13" t="s">
        <v>14</v>
      </c>
      <c r="W1" s="3"/>
      <c r="X1" s="11" t="s">
        <v>18</v>
      </c>
      <c r="Y1" s="12"/>
      <c r="Z1" s="3"/>
      <c r="AA1" s="13" t="s">
        <v>14</v>
      </c>
      <c r="AB1" s="3"/>
      <c r="AC1" s="11" t="s">
        <v>19</v>
      </c>
      <c r="AD1" s="12"/>
      <c r="AE1" s="3"/>
      <c r="AF1" s="13" t="s">
        <v>14</v>
      </c>
      <c r="AG1" s="3"/>
      <c r="AH1" s="11" t="s">
        <v>20</v>
      </c>
      <c r="AI1" s="12"/>
      <c r="AJ1" s="3"/>
      <c r="AK1" s="13" t="s">
        <v>14</v>
      </c>
      <c r="AL1" s="3"/>
      <c r="AM1" s="11" t="s">
        <v>30</v>
      </c>
      <c r="AN1" s="12"/>
      <c r="AO1" s="3"/>
      <c r="AR1" s="13" t="s">
        <v>14</v>
      </c>
      <c r="AS1" s="3"/>
      <c r="AT1" s="11" t="s">
        <v>31</v>
      </c>
      <c r="AU1" s="12"/>
      <c r="AV1" s="3"/>
    </row>
    <row r="2" spans="2:49" x14ac:dyDescent="0.25">
      <c r="B2" s="20" t="s">
        <v>0</v>
      </c>
      <c r="C2" s="9" t="s">
        <v>28</v>
      </c>
      <c r="D2" s="10" t="s">
        <v>1</v>
      </c>
      <c r="E2" s="10" t="s">
        <v>2</v>
      </c>
      <c r="F2" s="9" t="s">
        <v>3</v>
      </c>
      <c r="G2" s="20" t="s">
        <v>0</v>
      </c>
      <c r="H2" s="9" t="s">
        <v>28</v>
      </c>
      <c r="I2" s="10" t="s">
        <v>1</v>
      </c>
      <c r="J2" s="10" t="s">
        <v>2</v>
      </c>
      <c r="K2" s="9" t="s">
        <v>3</v>
      </c>
      <c r="L2" s="20" t="s">
        <v>0</v>
      </c>
      <c r="M2" s="9" t="s">
        <v>28</v>
      </c>
      <c r="N2" s="10" t="s">
        <v>1</v>
      </c>
      <c r="O2" s="10" t="s">
        <v>2</v>
      </c>
      <c r="P2" s="9" t="s">
        <v>3</v>
      </c>
      <c r="Q2" s="20" t="s">
        <v>0</v>
      </c>
      <c r="R2" s="9" t="s">
        <v>28</v>
      </c>
      <c r="S2" s="10" t="s">
        <v>1</v>
      </c>
      <c r="T2" s="10" t="s">
        <v>2</v>
      </c>
      <c r="U2" s="9" t="s">
        <v>3</v>
      </c>
      <c r="V2" s="20" t="s">
        <v>0</v>
      </c>
      <c r="W2" s="9" t="s">
        <v>28</v>
      </c>
      <c r="X2" s="10" t="s">
        <v>1</v>
      </c>
      <c r="Y2" s="10" t="s">
        <v>2</v>
      </c>
      <c r="Z2" s="9" t="s">
        <v>3</v>
      </c>
      <c r="AA2" s="20" t="s">
        <v>0</v>
      </c>
      <c r="AB2" s="9" t="s">
        <v>28</v>
      </c>
      <c r="AC2" s="10" t="s">
        <v>1</v>
      </c>
      <c r="AD2" s="10" t="s">
        <v>2</v>
      </c>
      <c r="AE2" s="9" t="s">
        <v>3</v>
      </c>
      <c r="AF2" s="20" t="s">
        <v>0</v>
      </c>
      <c r="AG2" s="9" t="s">
        <v>28</v>
      </c>
      <c r="AH2" s="10" t="s">
        <v>1</v>
      </c>
      <c r="AI2" s="10" t="s">
        <v>2</v>
      </c>
      <c r="AJ2" s="9" t="s">
        <v>3</v>
      </c>
      <c r="AK2" s="20" t="s">
        <v>0</v>
      </c>
      <c r="AL2" s="9" t="s">
        <v>28</v>
      </c>
      <c r="AM2" s="10" t="s">
        <v>1</v>
      </c>
      <c r="AN2" s="10" t="s">
        <v>2</v>
      </c>
      <c r="AO2" s="9" t="s">
        <v>3</v>
      </c>
      <c r="AP2" s="24" t="s">
        <v>9</v>
      </c>
      <c r="AR2" s="20" t="s">
        <v>0</v>
      </c>
      <c r="AS2" s="9" t="s">
        <v>28</v>
      </c>
      <c r="AT2" s="10" t="s">
        <v>1</v>
      </c>
      <c r="AU2" s="10" t="s">
        <v>2</v>
      </c>
      <c r="AV2" s="9" t="s">
        <v>3</v>
      </c>
      <c r="AW2" s="24" t="s">
        <v>9</v>
      </c>
    </row>
    <row r="3" spans="2:49" x14ac:dyDescent="0.25">
      <c r="B3" s="21" t="s">
        <v>4</v>
      </c>
      <c r="C3" s="2"/>
      <c r="D3" s="2"/>
      <c r="E3" s="2"/>
      <c r="F3" s="2">
        <f t="shared" ref="F3:F10" si="0">+D3-E3</f>
        <v>0</v>
      </c>
      <c r="G3" s="21" t="s">
        <v>4</v>
      </c>
      <c r="H3" s="2"/>
      <c r="I3" s="2"/>
      <c r="J3" s="2"/>
      <c r="K3" s="2">
        <f t="shared" ref="K3:K10" si="1">+I3-J3</f>
        <v>0</v>
      </c>
      <c r="L3" s="21" t="s">
        <v>4</v>
      </c>
      <c r="M3" s="2"/>
      <c r="N3" s="2"/>
      <c r="O3" s="2"/>
      <c r="P3" s="2"/>
      <c r="Q3" s="21" t="s">
        <v>4</v>
      </c>
      <c r="R3" s="2"/>
      <c r="S3" s="2"/>
      <c r="T3" s="2"/>
      <c r="U3" s="2">
        <f t="shared" ref="U3:U10" si="2">+S3-T3</f>
        <v>0</v>
      </c>
      <c r="V3" s="21" t="s">
        <v>4</v>
      </c>
      <c r="W3" s="2"/>
      <c r="X3" s="2"/>
      <c r="Y3" s="2"/>
      <c r="Z3" s="2"/>
      <c r="AA3" s="21" t="s">
        <v>4</v>
      </c>
      <c r="AB3" s="2"/>
      <c r="AC3" s="2"/>
      <c r="AD3" s="2"/>
      <c r="AE3" s="2"/>
      <c r="AF3" s="21" t="s">
        <v>4</v>
      </c>
      <c r="AG3" s="2"/>
      <c r="AH3" s="2"/>
      <c r="AI3" s="2"/>
      <c r="AJ3" s="2">
        <f t="shared" ref="AJ3:AJ10" si="3">+AH3-AI3</f>
        <v>0</v>
      </c>
      <c r="AK3" s="21" t="s">
        <v>4</v>
      </c>
      <c r="AL3" s="2">
        <f>+C3+H3+M3+R3+W3+AB3+AG3</f>
        <v>0</v>
      </c>
      <c r="AM3" s="2">
        <f t="shared" ref="AM3:AO10" si="4">+D3+I3+N3+S3+X3+AC3+AH3</f>
        <v>0</v>
      </c>
      <c r="AN3" s="2">
        <f t="shared" si="4"/>
        <v>0</v>
      </c>
      <c r="AO3" s="2">
        <f t="shared" si="4"/>
        <v>0</v>
      </c>
      <c r="AP3" s="19" t="e">
        <f>+AM3/AN3</f>
        <v>#DIV/0!</v>
      </c>
      <c r="AQ3" s="18">
        <v>7</v>
      </c>
      <c r="AR3" s="21" t="s">
        <v>4</v>
      </c>
      <c r="AS3" s="18">
        <f t="shared" ref="AS3:AW3" si="5">+AL6</f>
        <v>0</v>
      </c>
      <c r="AT3" s="18">
        <f t="shared" si="5"/>
        <v>0</v>
      </c>
      <c r="AU3" s="18">
        <f t="shared" si="5"/>
        <v>0</v>
      </c>
      <c r="AV3" s="18">
        <f t="shared" si="5"/>
        <v>0</v>
      </c>
      <c r="AW3" s="19" t="e">
        <f t="shared" si="5"/>
        <v>#DIV/0!</v>
      </c>
    </row>
    <row r="4" spans="2:49" x14ac:dyDescent="0.25">
      <c r="B4" s="21" t="s">
        <v>32</v>
      </c>
      <c r="C4" s="2"/>
      <c r="D4" s="2"/>
      <c r="E4" s="2"/>
      <c r="F4" s="2">
        <f t="shared" si="0"/>
        <v>0</v>
      </c>
      <c r="G4" s="21" t="s">
        <v>32</v>
      </c>
      <c r="H4" s="2"/>
      <c r="I4" s="2"/>
      <c r="J4" s="2"/>
      <c r="K4" s="2">
        <f t="shared" si="1"/>
        <v>0</v>
      </c>
      <c r="L4" s="21" t="s">
        <v>32</v>
      </c>
      <c r="M4" s="2"/>
      <c r="N4" s="2"/>
      <c r="O4" s="2"/>
      <c r="P4" s="2"/>
      <c r="Q4" s="21" t="s">
        <v>32</v>
      </c>
      <c r="R4" s="2"/>
      <c r="S4" s="2"/>
      <c r="T4" s="2"/>
      <c r="U4" s="2">
        <f t="shared" si="2"/>
        <v>0</v>
      </c>
      <c r="V4" s="21" t="s">
        <v>32</v>
      </c>
      <c r="W4" s="2"/>
      <c r="X4" s="2"/>
      <c r="Y4" s="2"/>
      <c r="Z4" s="2"/>
      <c r="AA4" s="21" t="s">
        <v>32</v>
      </c>
      <c r="AB4" s="2"/>
      <c r="AC4" s="2"/>
      <c r="AD4" s="2"/>
      <c r="AE4" s="2"/>
      <c r="AF4" s="21" t="s">
        <v>32</v>
      </c>
      <c r="AG4" s="2"/>
      <c r="AH4" s="2"/>
      <c r="AI4" s="2"/>
      <c r="AJ4" s="2">
        <f t="shared" si="3"/>
        <v>0</v>
      </c>
      <c r="AK4" s="21" t="s">
        <v>32</v>
      </c>
      <c r="AL4" s="2">
        <f t="shared" ref="AL4:AL10" si="6">+C4+H4+M4+R4+W4+AB4+AG4</f>
        <v>0</v>
      </c>
      <c r="AM4" s="2">
        <f t="shared" si="4"/>
        <v>0</v>
      </c>
      <c r="AN4" s="2">
        <f t="shared" si="4"/>
        <v>0</v>
      </c>
      <c r="AO4" s="2">
        <f t="shared" si="4"/>
        <v>0</v>
      </c>
      <c r="AP4" s="19" t="e">
        <f t="shared" ref="AP4:AP10" si="7">+AM4/AN4</f>
        <v>#DIV/0!</v>
      </c>
      <c r="AQ4" s="18">
        <v>8</v>
      </c>
      <c r="AR4" s="21" t="s">
        <v>32</v>
      </c>
      <c r="AS4" s="18">
        <f t="shared" ref="AS4:AW4" si="8">+AL10</f>
        <v>0</v>
      </c>
      <c r="AT4" s="18">
        <f t="shared" si="8"/>
        <v>0</v>
      </c>
      <c r="AU4" s="18">
        <f t="shared" si="8"/>
        <v>0</v>
      </c>
      <c r="AV4" s="18">
        <f t="shared" si="8"/>
        <v>0</v>
      </c>
      <c r="AW4" s="19" t="e">
        <f t="shared" si="8"/>
        <v>#DIV/0!</v>
      </c>
    </row>
    <row r="5" spans="2:49" x14ac:dyDescent="0.25">
      <c r="B5" s="21" t="s">
        <v>33</v>
      </c>
      <c r="C5" s="2"/>
      <c r="D5" s="2"/>
      <c r="E5" s="2"/>
      <c r="F5" s="2">
        <f t="shared" si="0"/>
        <v>0</v>
      </c>
      <c r="G5" s="21" t="s">
        <v>33</v>
      </c>
      <c r="H5" s="2"/>
      <c r="I5" s="2"/>
      <c r="J5" s="2"/>
      <c r="K5" s="2">
        <f t="shared" si="1"/>
        <v>0</v>
      </c>
      <c r="L5" s="21" t="s">
        <v>33</v>
      </c>
      <c r="M5" s="2"/>
      <c r="N5" s="2"/>
      <c r="O5" s="2"/>
      <c r="P5" s="2"/>
      <c r="Q5" s="21" t="s">
        <v>33</v>
      </c>
      <c r="R5" s="2"/>
      <c r="S5" s="2"/>
      <c r="T5" s="2"/>
      <c r="U5" s="2">
        <f t="shared" si="2"/>
        <v>0</v>
      </c>
      <c r="V5" s="21" t="s">
        <v>33</v>
      </c>
      <c r="W5" s="2"/>
      <c r="X5" s="2"/>
      <c r="Y5" s="2"/>
      <c r="Z5" s="2"/>
      <c r="AA5" s="21" t="s">
        <v>33</v>
      </c>
      <c r="AB5" s="2"/>
      <c r="AC5" s="2"/>
      <c r="AD5" s="2"/>
      <c r="AE5" s="2"/>
      <c r="AF5" s="21" t="s">
        <v>33</v>
      </c>
      <c r="AG5" s="2"/>
      <c r="AH5" s="2"/>
      <c r="AI5" s="2"/>
      <c r="AJ5" s="2">
        <f t="shared" si="3"/>
        <v>0</v>
      </c>
      <c r="AK5" s="21" t="s">
        <v>33</v>
      </c>
      <c r="AL5" s="2">
        <f t="shared" si="6"/>
        <v>0</v>
      </c>
      <c r="AM5" s="2">
        <f t="shared" si="4"/>
        <v>0</v>
      </c>
      <c r="AN5" s="2">
        <f t="shared" si="4"/>
        <v>0</v>
      </c>
      <c r="AO5" s="2">
        <f t="shared" si="4"/>
        <v>0</v>
      </c>
      <c r="AP5" s="19" t="e">
        <f t="shared" si="7"/>
        <v>#DIV/0!</v>
      </c>
      <c r="AQ5" s="18">
        <v>4</v>
      </c>
      <c r="AR5" s="21" t="s">
        <v>33</v>
      </c>
      <c r="AS5" s="18">
        <f t="shared" ref="AS5:AW5" si="9">+AL9</f>
        <v>0</v>
      </c>
      <c r="AT5" s="18">
        <f t="shared" si="9"/>
        <v>0</v>
      </c>
      <c r="AU5" s="18">
        <f t="shared" si="9"/>
        <v>0</v>
      </c>
      <c r="AV5" s="18">
        <f t="shared" si="9"/>
        <v>0</v>
      </c>
      <c r="AW5" s="19" t="e">
        <f t="shared" si="9"/>
        <v>#DIV/0!</v>
      </c>
    </row>
    <row r="6" spans="2:49" x14ac:dyDescent="0.25">
      <c r="B6" s="21" t="s">
        <v>5</v>
      </c>
      <c r="C6" s="2"/>
      <c r="D6" s="2"/>
      <c r="E6" s="2"/>
      <c r="F6" s="2">
        <f t="shared" si="0"/>
        <v>0</v>
      </c>
      <c r="G6" s="21" t="s">
        <v>5</v>
      </c>
      <c r="H6" s="2"/>
      <c r="I6" s="2"/>
      <c r="J6" s="2"/>
      <c r="K6" s="2">
        <f t="shared" si="1"/>
        <v>0</v>
      </c>
      <c r="L6" s="21" t="s">
        <v>5</v>
      </c>
      <c r="M6" s="2"/>
      <c r="N6" s="2"/>
      <c r="O6" s="2"/>
      <c r="P6" s="2"/>
      <c r="Q6" s="21" t="s">
        <v>5</v>
      </c>
      <c r="R6" s="2"/>
      <c r="S6" s="2"/>
      <c r="T6" s="2"/>
      <c r="U6" s="2">
        <f t="shared" si="2"/>
        <v>0</v>
      </c>
      <c r="V6" s="21" t="s">
        <v>5</v>
      </c>
      <c r="W6" s="2"/>
      <c r="X6" s="2"/>
      <c r="Y6" s="2"/>
      <c r="Z6" s="2"/>
      <c r="AA6" s="21" t="s">
        <v>5</v>
      </c>
      <c r="AB6" s="2"/>
      <c r="AC6" s="2"/>
      <c r="AD6" s="2"/>
      <c r="AE6" s="2"/>
      <c r="AF6" s="21" t="s">
        <v>5</v>
      </c>
      <c r="AG6" s="2"/>
      <c r="AH6" s="2"/>
      <c r="AI6" s="2"/>
      <c r="AJ6" s="2">
        <f t="shared" si="3"/>
        <v>0</v>
      </c>
      <c r="AK6" s="21" t="s">
        <v>5</v>
      </c>
      <c r="AL6" s="2">
        <f t="shared" si="6"/>
        <v>0</v>
      </c>
      <c r="AM6" s="2">
        <f t="shared" si="4"/>
        <v>0</v>
      </c>
      <c r="AN6" s="2">
        <f t="shared" si="4"/>
        <v>0</v>
      </c>
      <c r="AO6" s="2">
        <f t="shared" si="4"/>
        <v>0</v>
      </c>
      <c r="AP6" s="19" t="e">
        <f t="shared" si="7"/>
        <v>#DIV/0!</v>
      </c>
      <c r="AQ6" s="18">
        <v>1</v>
      </c>
      <c r="AR6" s="21" t="s">
        <v>5</v>
      </c>
      <c r="AS6" s="18">
        <f t="shared" ref="AS6:AW6" si="10">+AL5</f>
        <v>0</v>
      </c>
      <c r="AT6" s="18">
        <f t="shared" si="10"/>
        <v>0</v>
      </c>
      <c r="AU6" s="18">
        <f t="shared" si="10"/>
        <v>0</v>
      </c>
      <c r="AV6" s="18">
        <f t="shared" si="10"/>
        <v>0</v>
      </c>
      <c r="AW6" s="19" t="e">
        <f t="shared" si="10"/>
        <v>#DIV/0!</v>
      </c>
    </row>
    <row r="7" spans="2:49" x14ac:dyDescent="0.25">
      <c r="B7" s="22" t="s">
        <v>11</v>
      </c>
      <c r="C7" s="14"/>
      <c r="D7" s="14"/>
      <c r="E7" s="14"/>
      <c r="F7" s="14">
        <f t="shared" si="0"/>
        <v>0</v>
      </c>
      <c r="G7" s="22" t="s">
        <v>11</v>
      </c>
      <c r="H7" s="14"/>
      <c r="I7" s="14"/>
      <c r="J7" s="14"/>
      <c r="K7" s="14">
        <f t="shared" si="1"/>
        <v>0</v>
      </c>
      <c r="L7" s="22" t="s">
        <v>11</v>
      </c>
      <c r="M7" s="14"/>
      <c r="N7" s="14"/>
      <c r="O7" s="14"/>
      <c r="P7" s="14"/>
      <c r="Q7" s="22" t="s">
        <v>11</v>
      </c>
      <c r="R7" s="14"/>
      <c r="S7" s="14"/>
      <c r="T7" s="14"/>
      <c r="U7" s="14">
        <f t="shared" si="2"/>
        <v>0</v>
      </c>
      <c r="V7" s="22" t="s">
        <v>11</v>
      </c>
      <c r="W7" s="14"/>
      <c r="X7" s="14"/>
      <c r="Y7" s="14"/>
      <c r="Z7" s="14"/>
      <c r="AA7" s="22" t="s">
        <v>11</v>
      </c>
      <c r="AB7" s="14"/>
      <c r="AC7" s="14"/>
      <c r="AD7" s="14"/>
      <c r="AE7" s="14"/>
      <c r="AF7" s="22" t="s">
        <v>11</v>
      </c>
      <c r="AG7" s="14"/>
      <c r="AH7" s="14"/>
      <c r="AI7" s="14"/>
      <c r="AJ7" s="14">
        <f t="shared" si="3"/>
        <v>0</v>
      </c>
      <c r="AK7" s="22" t="s">
        <v>11</v>
      </c>
      <c r="AL7" s="14">
        <f t="shared" si="6"/>
        <v>0</v>
      </c>
      <c r="AM7" s="14">
        <f t="shared" si="4"/>
        <v>0</v>
      </c>
      <c r="AN7" s="14">
        <f t="shared" si="4"/>
        <v>0</v>
      </c>
      <c r="AO7" s="14">
        <f t="shared" si="4"/>
        <v>0</v>
      </c>
      <c r="AP7" s="25" t="e">
        <f t="shared" si="7"/>
        <v>#DIV/0!</v>
      </c>
      <c r="AQ7" s="26">
        <v>6</v>
      </c>
      <c r="AR7" s="22" t="s">
        <v>11</v>
      </c>
      <c r="AS7" s="26">
        <f t="shared" ref="AS7:AW7" si="11">+AL8</f>
        <v>0</v>
      </c>
      <c r="AT7" s="26">
        <f t="shared" si="11"/>
        <v>0</v>
      </c>
      <c r="AU7" s="26">
        <f t="shared" si="11"/>
        <v>0</v>
      </c>
      <c r="AV7" s="26">
        <f t="shared" si="11"/>
        <v>0</v>
      </c>
      <c r="AW7" s="25" t="e">
        <f t="shared" si="11"/>
        <v>#DIV/0!</v>
      </c>
    </row>
    <row r="8" spans="2:49" x14ac:dyDescent="0.25">
      <c r="B8" s="22" t="s">
        <v>7</v>
      </c>
      <c r="C8" s="2"/>
      <c r="D8" s="2"/>
      <c r="E8" s="2"/>
      <c r="F8" s="2">
        <f t="shared" si="0"/>
        <v>0</v>
      </c>
      <c r="G8" s="22" t="s">
        <v>7</v>
      </c>
      <c r="H8" s="2"/>
      <c r="I8" s="2"/>
      <c r="J8" s="2"/>
      <c r="K8" s="2">
        <f t="shared" si="1"/>
        <v>0</v>
      </c>
      <c r="L8" s="22" t="s">
        <v>7</v>
      </c>
      <c r="M8" s="2"/>
      <c r="N8" s="2"/>
      <c r="O8" s="2"/>
      <c r="P8" s="2"/>
      <c r="Q8" s="22" t="s">
        <v>7</v>
      </c>
      <c r="R8" s="2"/>
      <c r="S8" s="2"/>
      <c r="T8" s="2"/>
      <c r="U8" s="2">
        <f t="shared" si="2"/>
        <v>0</v>
      </c>
      <c r="V8" s="22" t="s">
        <v>7</v>
      </c>
      <c r="W8" s="2"/>
      <c r="X8" s="2"/>
      <c r="Y8" s="2"/>
      <c r="Z8" s="2"/>
      <c r="AA8" s="22" t="s">
        <v>7</v>
      </c>
      <c r="AB8" s="2"/>
      <c r="AC8" s="2"/>
      <c r="AD8" s="2"/>
      <c r="AE8" s="2"/>
      <c r="AF8" s="22" t="s">
        <v>7</v>
      </c>
      <c r="AG8" s="2"/>
      <c r="AH8" s="2"/>
      <c r="AI8" s="2"/>
      <c r="AJ8" s="2">
        <f t="shared" si="3"/>
        <v>0</v>
      </c>
      <c r="AK8" s="22" t="s">
        <v>7</v>
      </c>
      <c r="AL8" s="2">
        <f t="shared" si="6"/>
        <v>0</v>
      </c>
      <c r="AM8" s="2">
        <f t="shared" si="4"/>
        <v>0</v>
      </c>
      <c r="AN8" s="2">
        <f t="shared" si="4"/>
        <v>0</v>
      </c>
      <c r="AO8" s="2">
        <f t="shared" si="4"/>
        <v>0</v>
      </c>
      <c r="AP8" s="19" t="e">
        <f t="shared" si="7"/>
        <v>#DIV/0!</v>
      </c>
      <c r="AQ8" s="18">
        <v>5</v>
      </c>
      <c r="AR8" s="22" t="s">
        <v>7</v>
      </c>
      <c r="AS8" s="18">
        <f t="shared" ref="AS8:AW8" si="12">+AL7</f>
        <v>0</v>
      </c>
      <c r="AT8" s="18">
        <f t="shared" si="12"/>
        <v>0</v>
      </c>
      <c r="AU8" s="18">
        <f t="shared" si="12"/>
        <v>0</v>
      </c>
      <c r="AV8" s="18">
        <f t="shared" si="12"/>
        <v>0</v>
      </c>
      <c r="AW8" s="19" t="e">
        <f t="shared" si="12"/>
        <v>#DIV/0!</v>
      </c>
    </row>
    <row r="9" spans="2:49" x14ac:dyDescent="0.25">
      <c r="B9" s="22" t="s">
        <v>12</v>
      </c>
      <c r="C9" s="2"/>
      <c r="D9" s="2"/>
      <c r="E9" s="2"/>
      <c r="F9" s="2">
        <f t="shared" si="0"/>
        <v>0</v>
      </c>
      <c r="G9" s="22" t="s">
        <v>12</v>
      </c>
      <c r="H9" s="2"/>
      <c r="I9" s="2"/>
      <c r="J9" s="2"/>
      <c r="K9" s="2">
        <f t="shared" si="1"/>
        <v>0</v>
      </c>
      <c r="L9" s="22" t="s">
        <v>12</v>
      </c>
      <c r="M9" s="2"/>
      <c r="N9" s="2"/>
      <c r="O9" s="2"/>
      <c r="P9" s="2"/>
      <c r="Q9" s="22" t="s">
        <v>12</v>
      </c>
      <c r="R9" s="2"/>
      <c r="S9" s="2"/>
      <c r="T9" s="2"/>
      <c r="U9" s="2">
        <f t="shared" si="2"/>
        <v>0</v>
      </c>
      <c r="V9" s="22" t="s">
        <v>12</v>
      </c>
      <c r="W9" s="2"/>
      <c r="X9" s="2"/>
      <c r="Y9" s="2"/>
      <c r="Z9" s="2"/>
      <c r="AA9" s="22" t="s">
        <v>12</v>
      </c>
      <c r="AB9" s="2"/>
      <c r="AC9" s="2"/>
      <c r="AD9" s="2"/>
      <c r="AE9" s="2"/>
      <c r="AF9" s="22" t="s">
        <v>12</v>
      </c>
      <c r="AG9" s="2"/>
      <c r="AH9" s="2"/>
      <c r="AI9" s="2"/>
      <c r="AJ9" s="2">
        <f t="shared" si="3"/>
        <v>0</v>
      </c>
      <c r="AK9" s="22" t="s">
        <v>12</v>
      </c>
      <c r="AL9" s="2">
        <f t="shared" si="6"/>
        <v>0</v>
      </c>
      <c r="AM9" s="2">
        <f t="shared" si="4"/>
        <v>0</v>
      </c>
      <c r="AN9" s="2">
        <f t="shared" si="4"/>
        <v>0</v>
      </c>
      <c r="AO9" s="2">
        <f t="shared" si="4"/>
        <v>0</v>
      </c>
      <c r="AP9" s="19" t="e">
        <f t="shared" si="7"/>
        <v>#DIV/0!</v>
      </c>
      <c r="AQ9" s="18">
        <v>3</v>
      </c>
      <c r="AR9" s="22" t="s">
        <v>12</v>
      </c>
      <c r="AS9" s="18">
        <f t="shared" ref="AS9:AW10" si="13">+AL3</f>
        <v>0</v>
      </c>
      <c r="AT9" s="18">
        <f t="shared" si="13"/>
        <v>0</v>
      </c>
      <c r="AU9" s="18">
        <f t="shared" si="13"/>
        <v>0</v>
      </c>
      <c r="AV9" s="18">
        <f t="shared" si="13"/>
        <v>0</v>
      </c>
      <c r="AW9" s="19" t="e">
        <f t="shared" si="13"/>
        <v>#DIV/0!</v>
      </c>
    </row>
    <row r="10" spans="2:49" x14ac:dyDescent="0.25">
      <c r="B10" s="21" t="s">
        <v>8</v>
      </c>
      <c r="C10" s="2"/>
      <c r="D10" s="2"/>
      <c r="E10" s="2"/>
      <c r="F10" s="2">
        <f t="shared" si="0"/>
        <v>0</v>
      </c>
      <c r="G10" s="21" t="s">
        <v>8</v>
      </c>
      <c r="H10" s="2"/>
      <c r="I10" s="2"/>
      <c r="J10" s="2"/>
      <c r="K10" s="2">
        <f t="shared" si="1"/>
        <v>0</v>
      </c>
      <c r="L10" s="21" t="s">
        <v>8</v>
      </c>
      <c r="M10" s="2"/>
      <c r="N10" s="2"/>
      <c r="O10" s="2"/>
      <c r="P10" s="2"/>
      <c r="Q10" s="21" t="s">
        <v>8</v>
      </c>
      <c r="R10" s="2"/>
      <c r="S10" s="2"/>
      <c r="T10" s="2"/>
      <c r="U10" s="2">
        <f t="shared" si="2"/>
        <v>0</v>
      </c>
      <c r="V10" s="21" t="s">
        <v>8</v>
      </c>
      <c r="W10" s="2"/>
      <c r="X10" s="2"/>
      <c r="Y10" s="2"/>
      <c r="Z10" s="2"/>
      <c r="AA10" s="21" t="s">
        <v>8</v>
      </c>
      <c r="AB10" s="2"/>
      <c r="AC10" s="2"/>
      <c r="AD10" s="2"/>
      <c r="AE10" s="2"/>
      <c r="AF10" s="21" t="s">
        <v>8</v>
      </c>
      <c r="AG10" s="2"/>
      <c r="AH10" s="2"/>
      <c r="AI10" s="2"/>
      <c r="AJ10" s="2">
        <f t="shared" si="3"/>
        <v>0</v>
      </c>
      <c r="AK10" s="21" t="s">
        <v>8</v>
      </c>
      <c r="AL10" s="2">
        <f t="shared" si="6"/>
        <v>0</v>
      </c>
      <c r="AM10" s="2">
        <f t="shared" si="4"/>
        <v>0</v>
      </c>
      <c r="AN10" s="2">
        <f t="shared" si="4"/>
        <v>0</v>
      </c>
      <c r="AO10" s="2">
        <f t="shared" si="4"/>
        <v>0</v>
      </c>
      <c r="AP10" s="19" t="e">
        <f t="shared" si="7"/>
        <v>#DIV/0!</v>
      </c>
      <c r="AQ10" s="18">
        <v>2</v>
      </c>
      <c r="AR10" s="21" t="s">
        <v>8</v>
      </c>
      <c r="AS10" s="18">
        <f t="shared" si="13"/>
        <v>0</v>
      </c>
      <c r="AT10" s="18">
        <f t="shared" si="13"/>
        <v>0</v>
      </c>
      <c r="AU10" s="18">
        <f t="shared" si="13"/>
        <v>0</v>
      </c>
      <c r="AV10" s="18">
        <f t="shared" si="13"/>
        <v>0</v>
      </c>
      <c r="AW10" s="19" t="e">
        <f t="shared" si="13"/>
        <v>#DIV/0!</v>
      </c>
    </row>
    <row r="11" spans="2:49" x14ac:dyDescent="0.25">
      <c r="B11" s="3"/>
      <c r="C11" s="2">
        <f>SUM(C3:C10)</f>
        <v>0</v>
      </c>
      <c r="D11" s="2">
        <f>SUM(D3:D10)</f>
        <v>0</v>
      </c>
      <c r="E11" s="2">
        <f>SUM(E3:E10)</f>
        <v>0</v>
      </c>
      <c r="F11" s="2">
        <f>SUM(F3:F10)</f>
        <v>0</v>
      </c>
      <c r="G11" s="3"/>
      <c r="H11" s="2">
        <f>SUM(H3:H10)</f>
        <v>0</v>
      </c>
      <c r="I11" s="2">
        <f>SUM(I3:I10)</f>
        <v>0</v>
      </c>
      <c r="J11" s="2">
        <f>SUM(J3:J10)</f>
        <v>0</v>
      </c>
      <c r="K11" s="2">
        <f>SUM(K3:K10)</f>
        <v>0</v>
      </c>
      <c r="L11" s="3"/>
      <c r="M11" s="2">
        <f>SUM(M3:M10)</f>
        <v>0</v>
      </c>
      <c r="N11" s="2">
        <f>SUM(N3:N10)</f>
        <v>0</v>
      </c>
      <c r="O11" s="2">
        <f>SUM(O3:O10)</f>
        <v>0</v>
      </c>
      <c r="P11" s="2">
        <f>SUM(P3:P10)</f>
        <v>0</v>
      </c>
      <c r="Q11" s="3"/>
      <c r="R11" s="2">
        <f>SUM(R3:R10)</f>
        <v>0</v>
      </c>
      <c r="S11" s="2">
        <f>SUM(S3:S10)</f>
        <v>0</v>
      </c>
      <c r="T11" s="2">
        <f>SUM(T3:T10)</f>
        <v>0</v>
      </c>
      <c r="U11" s="2">
        <f>SUM(U3:U10)</f>
        <v>0</v>
      </c>
      <c r="V11" s="3"/>
      <c r="W11" s="2">
        <f>SUM(W3:W10)</f>
        <v>0</v>
      </c>
      <c r="X11" s="2">
        <f>SUM(X3:X10)</f>
        <v>0</v>
      </c>
      <c r="Y11" s="2">
        <f>SUM(Y3:Y10)</f>
        <v>0</v>
      </c>
      <c r="Z11" s="2">
        <f>SUM(Z3:Z10)</f>
        <v>0</v>
      </c>
      <c r="AA11" s="3"/>
      <c r="AB11" s="2">
        <f>SUM(AB3:AB10)</f>
        <v>0</v>
      </c>
      <c r="AC11" s="2">
        <f>SUM(AC3:AC10)</f>
        <v>0</v>
      </c>
      <c r="AD11" s="2">
        <f>SUM(AD3:AD10)</f>
        <v>0</v>
      </c>
      <c r="AE11" s="2">
        <f>SUM(AE3:AE10)</f>
        <v>0</v>
      </c>
      <c r="AF11" s="3"/>
      <c r="AG11" s="2">
        <f>SUM(AG3:AG10)</f>
        <v>0</v>
      </c>
      <c r="AH11" s="2">
        <f>SUM(AH3:AH10)</f>
        <v>0</v>
      </c>
      <c r="AI11" s="2">
        <f>SUM(AI3:AI10)</f>
        <v>0</v>
      </c>
      <c r="AJ11" s="2">
        <f>SUM(AJ3:AJ10)</f>
        <v>0</v>
      </c>
      <c r="AK11" s="3"/>
      <c r="AL11" s="2">
        <f>SUM(AL3:AL10)</f>
        <v>0</v>
      </c>
      <c r="AM11" s="2">
        <f>SUM(AM3:AM10)</f>
        <v>0</v>
      </c>
      <c r="AN11" s="2">
        <f>SUM(AN3:AN10)</f>
        <v>0</v>
      </c>
      <c r="AO11" s="2">
        <f>SUM(AO3:AO10)</f>
        <v>0</v>
      </c>
      <c r="AS11" s="2">
        <f>SUM(AS3:AS10)</f>
        <v>0</v>
      </c>
      <c r="AT11" s="2">
        <f>SUM(AT3:AT10)</f>
        <v>0</v>
      </c>
      <c r="AU11" s="2">
        <f>SUM(AU3:AU10)</f>
        <v>0</v>
      </c>
      <c r="AV11" s="2">
        <f>SUM(AV3:AV10)</f>
        <v>0</v>
      </c>
    </row>
    <row r="12" spans="2:49" x14ac:dyDescent="0.25">
      <c r="C12" s="4">
        <v>36</v>
      </c>
      <c r="D12" s="4"/>
      <c r="E12" s="4"/>
      <c r="F12" s="4"/>
      <c r="H12" s="4">
        <v>36</v>
      </c>
      <c r="I12" s="4"/>
      <c r="J12" s="4"/>
      <c r="K12" s="4"/>
      <c r="M12" s="4">
        <v>36</v>
      </c>
      <c r="N12" s="4"/>
      <c r="O12" s="4"/>
      <c r="P12" s="4"/>
      <c r="R12" s="4">
        <v>36</v>
      </c>
      <c r="S12" s="4"/>
      <c r="T12" s="4"/>
      <c r="U12" s="4"/>
      <c r="W12" s="4">
        <v>36</v>
      </c>
      <c r="X12" s="4"/>
      <c r="Y12" s="4"/>
      <c r="Z12" s="4"/>
      <c r="AB12" s="4">
        <v>36</v>
      </c>
      <c r="AC12" s="4"/>
      <c r="AD12" s="4"/>
      <c r="AE12" s="4"/>
      <c r="AG12" s="4">
        <v>36</v>
      </c>
      <c r="AH12" s="4"/>
      <c r="AI12" s="4"/>
      <c r="AJ12" s="4"/>
      <c r="AL12" s="27">
        <f>7*36</f>
        <v>252</v>
      </c>
      <c r="AM12" s="4"/>
      <c r="AN12" s="4"/>
      <c r="AO12" s="4"/>
      <c r="AS12" s="27">
        <f>7*36</f>
        <v>252</v>
      </c>
      <c r="AT12" s="4"/>
      <c r="AU12" s="4"/>
      <c r="AV12" s="4"/>
    </row>
    <row r="13" spans="2:49" x14ac:dyDescent="0.25">
      <c r="C13" s="4"/>
      <c r="D13" s="4"/>
      <c r="E13" s="4"/>
      <c r="F13" s="4"/>
      <c r="H13" s="4"/>
      <c r="I13" s="4"/>
      <c r="J13" s="4"/>
      <c r="K13" s="4"/>
      <c r="L13" s="16"/>
      <c r="M13" s="17"/>
      <c r="N13" s="17"/>
      <c r="O13" s="4"/>
      <c r="P13" s="4"/>
      <c r="R13" s="4"/>
      <c r="S13" s="4"/>
      <c r="T13" s="4"/>
      <c r="U13" s="4"/>
      <c r="W13" s="4"/>
      <c r="X13" s="4"/>
      <c r="Y13" s="4"/>
      <c r="Z13" s="4"/>
      <c r="AB13" s="4"/>
      <c r="AC13" s="4"/>
      <c r="AD13" s="4"/>
      <c r="AE13" s="4"/>
      <c r="AG13" s="4"/>
      <c r="AH13" s="4"/>
      <c r="AI13" s="4"/>
      <c r="AJ13" s="4"/>
      <c r="AN13" s="4"/>
      <c r="AO13" s="4"/>
    </row>
    <row r="14" spans="2:49" x14ac:dyDescent="0.25">
      <c r="C14" s="4"/>
      <c r="D14" s="4"/>
      <c r="E14" s="4"/>
      <c r="F14" s="4"/>
      <c r="H14" s="4"/>
      <c r="I14" s="4"/>
      <c r="J14" s="4"/>
      <c r="K14" s="4"/>
      <c r="M14" s="4"/>
      <c r="N14" s="4"/>
      <c r="O14" s="4"/>
      <c r="P14" s="4"/>
      <c r="R14" s="4"/>
      <c r="S14" s="4"/>
      <c r="T14" s="4"/>
      <c r="U14" s="4"/>
      <c r="W14" s="4"/>
      <c r="X14" s="4"/>
      <c r="Y14" s="4"/>
      <c r="Z14" s="4"/>
      <c r="AB14" s="4"/>
      <c r="AC14" s="4"/>
      <c r="AD14" s="4"/>
      <c r="AE14" s="4"/>
      <c r="AG14" s="4"/>
      <c r="AH14" s="4"/>
      <c r="AI14" s="4"/>
      <c r="AJ14" s="4"/>
      <c r="AL14" s="4"/>
      <c r="AM14" s="4"/>
      <c r="AN14" s="4"/>
      <c r="AO14" s="4"/>
    </row>
    <row r="15" spans="2:49" x14ac:dyDescent="0.25">
      <c r="C15" s="4"/>
      <c r="D15" s="4"/>
      <c r="E15" s="4"/>
      <c r="F15" s="4"/>
      <c r="H15" s="4"/>
      <c r="I15" s="4"/>
      <c r="J15" s="4"/>
      <c r="K15" s="4"/>
      <c r="M15" s="4"/>
      <c r="N15" s="4"/>
      <c r="O15" s="4"/>
      <c r="P15" s="4"/>
      <c r="R15" s="4"/>
      <c r="S15" s="4"/>
      <c r="T15" s="4"/>
      <c r="U15" s="4"/>
      <c r="W15" s="4"/>
      <c r="X15" s="4"/>
      <c r="Y15" s="4"/>
      <c r="Z15" s="4"/>
      <c r="AB15" s="4"/>
      <c r="AC15" s="4"/>
      <c r="AD15" s="4"/>
      <c r="AE15" s="4"/>
      <c r="AG15" s="4"/>
      <c r="AH15" s="4"/>
      <c r="AI15" s="4"/>
      <c r="AJ15" s="4"/>
      <c r="AL15" s="4"/>
      <c r="AM15" s="4"/>
      <c r="AN15" s="4"/>
      <c r="AO15" s="4"/>
    </row>
    <row r="16" spans="2:49" x14ac:dyDescent="0.25">
      <c r="C16" s="4"/>
      <c r="D16" s="4"/>
      <c r="E16" s="4"/>
      <c r="F16" s="4"/>
      <c r="H16" s="4"/>
      <c r="I16" s="4"/>
      <c r="J16" s="4"/>
      <c r="K16" s="4"/>
      <c r="M16" s="4"/>
      <c r="N16" s="4"/>
      <c r="O16" s="4"/>
      <c r="P16" s="4"/>
      <c r="R16" s="4"/>
      <c r="S16" s="4"/>
      <c r="T16" s="4"/>
      <c r="U16" s="4"/>
      <c r="W16" s="4"/>
      <c r="X16" s="4"/>
      <c r="Y16" s="4"/>
      <c r="Z16" s="4"/>
      <c r="AB16" s="4"/>
      <c r="AC16" s="4"/>
      <c r="AD16" s="4"/>
      <c r="AE16" s="4"/>
      <c r="AG16" s="4"/>
      <c r="AH16" s="4"/>
      <c r="AI16" s="4"/>
      <c r="AJ16" s="4"/>
      <c r="AL16" s="4"/>
      <c r="AM16" s="4"/>
      <c r="AN16" s="4"/>
      <c r="AO16" s="4"/>
    </row>
    <row r="17" spans="2:49" ht="16.5" thickBot="1" x14ac:dyDescent="0.3">
      <c r="C17" s="4"/>
      <c r="D17" s="4"/>
      <c r="E17" s="4"/>
      <c r="F17" s="4"/>
      <c r="H17" s="4"/>
      <c r="I17" s="4"/>
      <c r="J17" s="4"/>
      <c r="K17" s="4"/>
      <c r="M17" s="4"/>
      <c r="N17" s="4"/>
      <c r="O17" s="4"/>
      <c r="P17" s="4"/>
      <c r="R17" s="4"/>
      <c r="S17" s="4"/>
      <c r="T17" s="4"/>
      <c r="U17" s="4"/>
      <c r="W17" s="4"/>
      <c r="X17" s="4"/>
      <c r="Y17" s="4"/>
      <c r="Z17" s="4"/>
      <c r="AB17" s="4"/>
      <c r="AC17" s="4"/>
      <c r="AD17" s="4"/>
      <c r="AE17" s="4"/>
      <c r="AG17" s="4"/>
      <c r="AH17" s="4"/>
      <c r="AI17" s="4"/>
      <c r="AJ17" s="4"/>
      <c r="AL17" s="4"/>
      <c r="AM17" s="4"/>
      <c r="AN17" s="4"/>
      <c r="AO17" s="4"/>
    </row>
    <row r="18" spans="2:49" ht="16.5" thickBot="1" x14ac:dyDescent="0.3">
      <c r="B18" s="5" t="s">
        <v>21</v>
      </c>
      <c r="D18" s="11" t="s">
        <v>15</v>
      </c>
      <c r="E18" s="12"/>
      <c r="G18" s="5" t="s">
        <v>21</v>
      </c>
      <c r="I18" s="11" t="s">
        <v>16</v>
      </c>
      <c r="J18" s="12"/>
      <c r="L18" s="5" t="s">
        <v>21</v>
      </c>
      <c r="N18" s="11" t="s">
        <v>17</v>
      </c>
      <c r="O18" s="12"/>
      <c r="Q18" s="5" t="s">
        <v>21</v>
      </c>
      <c r="S18" s="11" t="s">
        <v>10</v>
      </c>
      <c r="T18" s="12"/>
      <c r="V18" s="5" t="s">
        <v>21</v>
      </c>
      <c r="X18" s="11" t="s">
        <v>18</v>
      </c>
      <c r="Y18" s="12"/>
      <c r="AA18" s="5" t="s">
        <v>21</v>
      </c>
      <c r="AD18" s="12"/>
      <c r="AF18" s="5" t="s">
        <v>21</v>
      </c>
      <c r="AH18" s="11" t="s">
        <v>20</v>
      </c>
      <c r="AI18" s="12"/>
      <c r="AK18" s="5" t="s">
        <v>21</v>
      </c>
      <c r="AM18" s="11" t="s">
        <v>30</v>
      </c>
      <c r="AN18" s="12"/>
      <c r="AR18" s="5" t="s">
        <v>21</v>
      </c>
      <c r="AS18" s="1"/>
      <c r="AT18" s="29" t="s">
        <v>31</v>
      </c>
      <c r="AU18" s="30"/>
      <c r="AV18" s="31"/>
    </row>
    <row r="19" spans="2:49" x14ac:dyDescent="0.25">
      <c r="B19" s="20" t="s">
        <v>0</v>
      </c>
      <c r="C19" s="9" t="s">
        <v>28</v>
      </c>
      <c r="D19" s="10" t="s">
        <v>1</v>
      </c>
      <c r="E19" s="10" t="s">
        <v>2</v>
      </c>
      <c r="F19" s="9" t="s">
        <v>3</v>
      </c>
      <c r="G19" s="20" t="s">
        <v>0</v>
      </c>
      <c r="H19" s="9" t="s">
        <v>28</v>
      </c>
      <c r="I19" s="10" t="s">
        <v>1</v>
      </c>
      <c r="J19" s="10" t="s">
        <v>2</v>
      </c>
      <c r="K19" s="9" t="s">
        <v>3</v>
      </c>
      <c r="L19" s="20" t="s">
        <v>0</v>
      </c>
      <c r="M19" s="9" t="s">
        <v>28</v>
      </c>
      <c r="N19" s="10" t="s">
        <v>1</v>
      </c>
      <c r="O19" s="10" t="s">
        <v>2</v>
      </c>
      <c r="P19" s="9" t="s">
        <v>3</v>
      </c>
      <c r="Q19" s="20" t="s">
        <v>0</v>
      </c>
      <c r="R19" s="9" t="s">
        <v>28</v>
      </c>
      <c r="S19" s="10" t="s">
        <v>1</v>
      </c>
      <c r="T19" s="10" t="s">
        <v>2</v>
      </c>
      <c r="U19" s="9" t="s">
        <v>3</v>
      </c>
      <c r="V19" s="20" t="s">
        <v>0</v>
      </c>
      <c r="W19" s="9" t="s">
        <v>28</v>
      </c>
      <c r="X19" s="10" t="s">
        <v>1</v>
      </c>
      <c r="Y19" s="10" t="s">
        <v>2</v>
      </c>
      <c r="Z19" s="9" t="s">
        <v>3</v>
      </c>
      <c r="AA19" s="20" t="s">
        <v>0</v>
      </c>
      <c r="AB19" s="9" t="s">
        <v>28</v>
      </c>
      <c r="AC19" s="10" t="s">
        <v>1</v>
      </c>
      <c r="AD19" s="10" t="s">
        <v>2</v>
      </c>
      <c r="AE19" s="9" t="s">
        <v>3</v>
      </c>
      <c r="AF19" s="20" t="s">
        <v>0</v>
      </c>
      <c r="AG19" s="9" t="s">
        <v>28</v>
      </c>
      <c r="AH19" s="10" t="s">
        <v>1</v>
      </c>
      <c r="AI19" s="10" t="s">
        <v>2</v>
      </c>
      <c r="AJ19" s="9" t="s">
        <v>3</v>
      </c>
      <c r="AK19" s="20" t="s">
        <v>0</v>
      </c>
      <c r="AL19" s="9" t="s">
        <v>28</v>
      </c>
      <c r="AM19" s="10" t="s">
        <v>1</v>
      </c>
      <c r="AN19" s="10" t="s">
        <v>2</v>
      </c>
      <c r="AO19" s="9" t="s">
        <v>3</v>
      </c>
      <c r="AP19" s="24" t="s">
        <v>9</v>
      </c>
      <c r="AR19" s="20" t="s">
        <v>0</v>
      </c>
      <c r="AS19" s="9" t="s">
        <v>28</v>
      </c>
      <c r="AT19" s="10" t="s">
        <v>1</v>
      </c>
      <c r="AU19" s="10" t="s">
        <v>2</v>
      </c>
      <c r="AV19" s="10" t="s">
        <v>3</v>
      </c>
      <c r="AW19" s="24" t="s">
        <v>9</v>
      </c>
    </row>
    <row r="20" spans="2:49" x14ac:dyDescent="0.25">
      <c r="B20" s="21" t="s">
        <v>32</v>
      </c>
      <c r="C20" s="2"/>
      <c r="D20" s="2"/>
      <c r="E20" s="2"/>
      <c r="F20" s="2">
        <f t="shared" ref="F20:F27" si="14">+D20-E20</f>
        <v>0</v>
      </c>
      <c r="G20" s="21" t="s">
        <v>32</v>
      </c>
      <c r="H20" s="2"/>
      <c r="I20" s="2"/>
      <c r="J20" s="2"/>
      <c r="K20" s="2">
        <f t="shared" ref="K20:K27" si="15">+I20-J20</f>
        <v>0</v>
      </c>
      <c r="L20" s="21" t="s">
        <v>32</v>
      </c>
      <c r="M20" s="2"/>
      <c r="N20" s="2"/>
      <c r="O20" s="2"/>
      <c r="P20" s="2">
        <f t="shared" ref="P20:P27" si="16">+N20-O20</f>
        <v>0</v>
      </c>
      <c r="Q20" s="21" t="s">
        <v>32</v>
      </c>
      <c r="R20" s="2"/>
      <c r="S20" s="2"/>
      <c r="T20" s="2"/>
      <c r="U20" s="2">
        <f t="shared" ref="U20:U27" si="17">+S20-T20</f>
        <v>0</v>
      </c>
      <c r="V20" s="21" t="s">
        <v>32</v>
      </c>
      <c r="W20" s="2"/>
      <c r="X20" s="2"/>
      <c r="Y20" s="2"/>
      <c r="Z20" s="2">
        <f t="shared" ref="Z20:Z27" si="18">+X20-Y20</f>
        <v>0</v>
      </c>
      <c r="AA20" s="21" t="s">
        <v>32</v>
      </c>
      <c r="AB20" s="2"/>
      <c r="AC20" s="2"/>
      <c r="AD20" s="2"/>
      <c r="AE20" s="2">
        <f t="shared" ref="AE20:AE27" si="19">+AC20-AD20</f>
        <v>0</v>
      </c>
      <c r="AF20" s="21" t="s">
        <v>32</v>
      </c>
      <c r="AG20" s="2"/>
      <c r="AH20" s="2"/>
      <c r="AI20" s="2"/>
      <c r="AJ20" s="2">
        <f t="shared" ref="AJ20:AJ27" si="20">+AH20-AI20</f>
        <v>0</v>
      </c>
      <c r="AK20" s="21" t="s">
        <v>32</v>
      </c>
      <c r="AL20" s="2"/>
      <c r="AM20" s="2"/>
      <c r="AN20" s="2"/>
      <c r="AO20" s="2">
        <f t="shared" ref="AO20:AO27" si="21">+F20+K20+P20+U20+Z20+AE20+AJ20</f>
        <v>0</v>
      </c>
      <c r="AP20" s="19" t="e">
        <f>+AM20/AN20</f>
        <v>#DIV/0!</v>
      </c>
      <c r="AQ20" s="18">
        <v>4</v>
      </c>
      <c r="AR20" s="21" t="s">
        <v>32</v>
      </c>
      <c r="AS20" s="2"/>
      <c r="AT20" s="2"/>
      <c r="AU20" s="2"/>
      <c r="AV20" s="18">
        <f t="shared" ref="AV20:AW22" si="22">+AO21</f>
        <v>0</v>
      </c>
      <c r="AW20" s="19" t="e">
        <f t="shared" si="22"/>
        <v>#DIV/0!</v>
      </c>
    </row>
    <row r="21" spans="2:49" x14ac:dyDescent="0.25">
      <c r="B21" s="21" t="s">
        <v>33</v>
      </c>
      <c r="C21" s="2"/>
      <c r="D21" s="2"/>
      <c r="E21" s="2"/>
      <c r="F21" s="2">
        <f t="shared" si="14"/>
        <v>0</v>
      </c>
      <c r="G21" s="21" t="s">
        <v>33</v>
      </c>
      <c r="H21" s="2"/>
      <c r="I21" s="2"/>
      <c r="J21" s="2"/>
      <c r="K21" s="2">
        <f t="shared" si="15"/>
        <v>0</v>
      </c>
      <c r="L21" s="21" t="s">
        <v>33</v>
      </c>
      <c r="M21" s="2"/>
      <c r="N21" s="2"/>
      <c r="O21" s="2"/>
      <c r="P21" s="2">
        <f t="shared" si="16"/>
        <v>0</v>
      </c>
      <c r="Q21" s="21" t="s">
        <v>33</v>
      </c>
      <c r="R21" s="2"/>
      <c r="S21" s="2"/>
      <c r="T21" s="2"/>
      <c r="U21" s="2">
        <f t="shared" si="17"/>
        <v>0</v>
      </c>
      <c r="V21" s="21" t="s">
        <v>33</v>
      </c>
      <c r="W21" s="2"/>
      <c r="X21" s="2"/>
      <c r="Y21" s="2"/>
      <c r="Z21" s="2">
        <f t="shared" si="18"/>
        <v>0</v>
      </c>
      <c r="AA21" s="21" t="s">
        <v>33</v>
      </c>
      <c r="AB21" s="2"/>
      <c r="AC21" s="2"/>
      <c r="AD21" s="2"/>
      <c r="AE21" s="2">
        <f t="shared" si="19"/>
        <v>0</v>
      </c>
      <c r="AF21" s="21" t="s">
        <v>33</v>
      </c>
      <c r="AG21" s="2"/>
      <c r="AH21" s="2"/>
      <c r="AI21" s="2"/>
      <c r="AJ21" s="2">
        <f t="shared" si="20"/>
        <v>0</v>
      </c>
      <c r="AK21" s="21" t="s">
        <v>33</v>
      </c>
      <c r="AL21" s="2"/>
      <c r="AM21" s="2"/>
      <c r="AN21" s="2"/>
      <c r="AO21" s="2">
        <f t="shared" si="21"/>
        <v>0</v>
      </c>
      <c r="AP21" s="19" t="e">
        <f t="shared" ref="AP21:AP27" si="23">+AM21/AN21</f>
        <v>#DIV/0!</v>
      </c>
      <c r="AQ21" s="18">
        <v>1</v>
      </c>
      <c r="AR21" s="21" t="s">
        <v>33</v>
      </c>
      <c r="AS21" s="2"/>
      <c r="AT21" s="2"/>
      <c r="AU21" s="2"/>
      <c r="AV21" s="18">
        <f t="shared" si="22"/>
        <v>0</v>
      </c>
      <c r="AW21" s="19" t="e">
        <f t="shared" si="22"/>
        <v>#DIV/0!</v>
      </c>
    </row>
    <row r="22" spans="2:49" x14ac:dyDescent="0.25">
      <c r="B22" s="22" t="s">
        <v>34</v>
      </c>
      <c r="C22" s="14"/>
      <c r="D22" s="14"/>
      <c r="E22" s="14"/>
      <c r="F22" s="14">
        <f t="shared" si="14"/>
        <v>0</v>
      </c>
      <c r="G22" s="22" t="s">
        <v>34</v>
      </c>
      <c r="H22" s="14"/>
      <c r="I22" s="14"/>
      <c r="J22" s="14"/>
      <c r="K22" s="14">
        <f t="shared" si="15"/>
        <v>0</v>
      </c>
      <c r="L22" s="22" t="s">
        <v>34</v>
      </c>
      <c r="M22" s="14"/>
      <c r="N22" s="14"/>
      <c r="O22" s="14"/>
      <c r="P22" s="14">
        <f t="shared" si="16"/>
        <v>0</v>
      </c>
      <c r="Q22" s="22" t="s">
        <v>34</v>
      </c>
      <c r="R22" s="14"/>
      <c r="S22" s="14"/>
      <c r="T22" s="14"/>
      <c r="U22" s="14">
        <f t="shared" si="17"/>
        <v>0</v>
      </c>
      <c r="V22" s="22" t="s">
        <v>34</v>
      </c>
      <c r="W22" s="14"/>
      <c r="X22" s="14"/>
      <c r="Y22" s="14"/>
      <c r="Z22" s="14">
        <f t="shared" si="18"/>
        <v>0</v>
      </c>
      <c r="AA22" s="22" t="s">
        <v>34</v>
      </c>
      <c r="AB22" s="14"/>
      <c r="AC22" s="14"/>
      <c r="AD22" s="14"/>
      <c r="AE22" s="14">
        <f t="shared" si="19"/>
        <v>0</v>
      </c>
      <c r="AF22" s="22" t="s">
        <v>34</v>
      </c>
      <c r="AG22" s="14"/>
      <c r="AH22" s="14"/>
      <c r="AI22" s="14"/>
      <c r="AJ22" s="14">
        <f t="shared" si="20"/>
        <v>0</v>
      </c>
      <c r="AK22" s="22" t="s">
        <v>34</v>
      </c>
      <c r="AL22" s="14"/>
      <c r="AM22" s="14"/>
      <c r="AN22" s="14"/>
      <c r="AO22" s="14">
        <f t="shared" si="21"/>
        <v>0</v>
      </c>
      <c r="AP22" s="25" t="e">
        <f t="shared" si="23"/>
        <v>#DIV/0!</v>
      </c>
      <c r="AQ22" s="26">
        <v>2</v>
      </c>
      <c r="AR22" s="22" t="s">
        <v>34</v>
      </c>
      <c r="AS22" s="14"/>
      <c r="AT22" s="14"/>
      <c r="AU22" s="14"/>
      <c r="AV22" s="18">
        <f t="shared" si="22"/>
        <v>0</v>
      </c>
      <c r="AW22" s="19" t="e">
        <f t="shared" si="22"/>
        <v>#DIV/0!</v>
      </c>
    </row>
    <row r="23" spans="2:49" x14ac:dyDescent="0.25">
      <c r="B23" s="22" t="s">
        <v>11</v>
      </c>
      <c r="C23" s="2"/>
      <c r="D23" s="2"/>
      <c r="E23" s="2"/>
      <c r="F23" s="2">
        <f t="shared" si="14"/>
        <v>0</v>
      </c>
      <c r="G23" s="22" t="s">
        <v>11</v>
      </c>
      <c r="H23" s="2"/>
      <c r="I23" s="2"/>
      <c r="J23" s="2"/>
      <c r="K23" s="2">
        <f t="shared" si="15"/>
        <v>0</v>
      </c>
      <c r="L23" s="22" t="s">
        <v>11</v>
      </c>
      <c r="M23" s="2"/>
      <c r="N23" s="2"/>
      <c r="O23" s="2"/>
      <c r="P23" s="2">
        <f t="shared" si="16"/>
        <v>0</v>
      </c>
      <c r="Q23" s="22" t="s">
        <v>11</v>
      </c>
      <c r="R23" s="2"/>
      <c r="S23" s="2"/>
      <c r="T23" s="2"/>
      <c r="U23" s="2">
        <f t="shared" si="17"/>
        <v>0</v>
      </c>
      <c r="V23" s="22" t="s">
        <v>11</v>
      </c>
      <c r="W23" s="2"/>
      <c r="X23" s="2"/>
      <c r="Y23" s="2"/>
      <c r="Z23" s="2">
        <f t="shared" si="18"/>
        <v>0</v>
      </c>
      <c r="AA23" s="22" t="s">
        <v>11</v>
      </c>
      <c r="AB23" s="2"/>
      <c r="AC23" s="2"/>
      <c r="AD23" s="2"/>
      <c r="AE23" s="2">
        <f t="shared" si="19"/>
        <v>0</v>
      </c>
      <c r="AF23" s="22" t="s">
        <v>11</v>
      </c>
      <c r="AG23" s="2"/>
      <c r="AH23" s="2"/>
      <c r="AI23" s="2"/>
      <c r="AJ23" s="2">
        <f t="shared" si="20"/>
        <v>0</v>
      </c>
      <c r="AK23" s="22" t="s">
        <v>11</v>
      </c>
      <c r="AL23" s="2"/>
      <c r="AM23" s="2"/>
      <c r="AN23" s="2"/>
      <c r="AO23" s="2">
        <f t="shared" si="21"/>
        <v>0</v>
      </c>
      <c r="AP23" s="19" t="e">
        <f t="shared" si="23"/>
        <v>#DIV/0!</v>
      </c>
      <c r="AQ23" s="18">
        <v>3</v>
      </c>
      <c r="AR23" s="22" t="s">
        <v>11</v>
      </c>
      <c r="AS23" s="2"/>
      <c r="AT23" s="2"/>
      <c r="AU23" s="2"/>
      <c r="AV23" s="18">
        <f t="shared" ref="AV23:AW23" si="24">+AO20</f>
        <v>0</v>
      </c>
      <c r="AW23" s="19" t="e">
        <f t="shared" si="24"/>
        <v>#DIV/0!</v>
      </c>
    </row>
    <row r="24" spans="2:49" x14ac:dyDescent="0.25">
      <c r="B24" s="21" t="s">
        <v>12</v>
      </c>
      <c r="C24" s="2"/>
      <c r="D24" s="2"/>
      <c r="E24" s="2"/>
      <c r="F24" s="2">
        <f t="shared" si="14"/>
        <v>0</v>
      </c>
      <c r="G24" s="21" t="s">
        <v>12</v>
      </c>
      <c r="H24" s="2"/>
      <c r="I24" s="2"/>
      <c r="J24" s="2"/>
      <c r="K24" s="2">
        <f t="shared" si="15"/>
        <v>0</v>
      </c>
      <c r="L24" s="21" t="s">
        <v>12</v>
      </c>
      <c r="M24" s="2"/>
      <c r="N24" s="2"/>
      <c r="O24" s="2"/>
      <c r="P24" s="2">
        <f t="shared" si="16"/>
        <v>0</v>
      </c>
      <c r="Q24" s="21" t="s">
        <v>12</v>
      </c>
      <c r="R24" s="2"/>
      <c r="S24" s="2"/>
      <c r="T24" s="2"/>
      <c r="U24" s="2">
        <f t="shared" si="17"/>
        <v>0</v>
      </c>
      <c r="V24" s="21" t="s">
        <v>12</v>
      </c>
      <c r="W24" s="2"/>
      <c r="X24" s="2"/>
      <c r="Y24" s="2"/>
      <c r="Z24" s="2">
        <f t="shared" si="18"/>
        <v>0</v>
      </c>
      <c r="AA24" s="21" t="s">
        <v>12</v>
      </c>
      <c r="AB24" s="2"/>
      <c r="AC24" s="2"/>
      <c r="AD24" s="2"/>
      <c r="AE24" s="2">
        <f t="shared" si="19"/>
        <v>0</v>
      </c>
      <c r="AF24" s="21" t="s">
        <v>12</v>
      </c>
      <c r="AG24" s="2"/>
      <c r="AH24" s="2"/>
      <c r="AI24" s="2"/>
      <c r="AJ24" s="2">
        <f t="shared" si="20"/>
        <v>0</v>
      </c>
      <c r="AK24" s="21" t="s">
        <v>12</v>
      </c>
      <c r="AL24" s="2"/>
      <c r="AM24" s="2"/>
      <c r="AN24" s="2"/>
      <c r="AO24" s="2">
        <f t="shared" si="21"/>
        <v>0</v>
      </c>
      <c r="AP24" s="19" t="e">
        <f t="shared" si="23"/>
        <v>#DIV/0!</v>
      </c>
      <c r="AQ24" s="18">
        <v>7</v>
      </c>
      <c r="AR24" s="21" t="s">
        <v>12</v>
      </c>
      <c r="AS24" s="2"/>
      <c r="AT24" s="2"/>
      <c r="AU24" s="2"/>
      <c r="AV24" s="18">
        <f t="shared" ref="AV24:AW24" si="25">+AO26</f>
        <v>0</v>
      </c>
      <c r="AW24" s="19" t="e">
        <f t="shared" si="25"/>
        <v>#DIV/0!</v>
      </c>
    </row>
    <row r="25" spans="2:49" x14ac:dyDescent="0.25">
      <c r="B25" s="21" t="s">
        <v>6</v>
      </c>
      <c r="C25" s="2"/>
      <c r="D25" s="2"/>
      <c r="E25" s="2"/>
      <c r="F25" s="2">
        <f t="shared" si="14"/>
        <v>0</v>
      </c>
      <c r="G25" s="21" t="s">
        <v>6</v>
      </c>
      <c r="H25" s="2"/>
      <c r="I25" s="2"/>
      <c r="J25" s="2"/>
      <c r="K25" s="2">
        <f t="shared" si="15"/>
        <v>0</v>
      </c>
      <c r="L25" s="21" t="s">
        <v>6</v>
      </c>
      <c r="M25" s="2"/>
      <c r="N25" s="2"/>
      <c r="O25" s="2"/>
      <c r="P25" s="2">
        <f t="shared" si="16"/>
        <v>0</v>
      </c>
      <c r="Q25" s="21" t="s">
        <v>6</v>
      </c>
      <c r="R25" s="2"/>
      <c r="S25" s="2"/>
      <c r="T25" s="2"/>
      <c r="U25" s="2">
        <f t="shared" si="17"/>
        <v>0</v>
      </c>
      <c r="V25" s="21" t="s">
        <v>6</v>
      </c>
      <c r="W25" s="2"/>
      <c r="X25" s="2"/>
      <c r="Y25" s="2"/>
      <c r="Z25" s="2">
        <f t="shared" si="18"/>
        <v>0</v>
      </c>
      <c r="AA25" s="21" t="s">
        <v>6</v>
      </c>
      <c r="AB25" s="2"/>
      <c r="AC25" s="2"/>
      <c r="AD25" s="2"/>
      <c r="AE25" s="2">
        <f t="shared" si="19"/>
        <v>0</v>
      </c>
      <c r="AF25" s="21" t="s">
        <v>6</v>
      </c>
      <c r="AG25" s="2"/>
      <c r="AH25" s="2"/>
      <c r="AI25" s="2"/>
      <c r="AJ25" s="2">
        <f t="shared" si="20"/>
        <v>0</v>
      </c>
      <c r="AK25" s="21" t="s">
        <v>6</v>
      </c>
      <c r="AL25" s="2"/>
      <c r="AM25" s="2"/>
      <c r="AN25" s="2"/>
      <c r="AO25" s="2">
        <f t="shared" si="21"/>
        <v>0</v>
      </c>
      <c r="AP25" s="19" t="e">
        <f t="shared" si="23"/>
        <v>#DIV/0!</v>
      </c>
      <c r="AQ25" s="18">
        <v>6</v>
      </c>
      <c r="AR25" s="21" t="s">
        <v>6</v>
      </c>
      <c r="AS25" s="2"/>
      <c r="AT25" s="2"/>
      <c r="AU25" s="2"/>
      <c r="AV25" s="18">
        <f t="shared" ref="AV25:AW25" si="26">+AO25</f>
        <v>0</v>
      </c>
      <c r="AW25" s="19" t="e">
        <f t="shared" si="26"/>
        <v>#DIV/0!</v>
      </c>
    </row>
    <row r="26" spans="2:49" x14ac:dyDescent="0.25">
      <c r="B26" s="21" t="s">
        <v>4</v>
      </c>
      <c r="C26" s="2"/>
      <c r="D26" s="2"/>
      <c r="E26" s="2"/>
      <c r="F26" s="2">
        <f t="shared" si="14"/>
        <v>0</v>
      </c>
      <c r="G26" s="21" t="s">
        <v>4</v>
      </c>
      <c r="H26" s="2"/>
      <c r="I26" s="2"/>
      <c r="J26" s="2"/>
      <c r="K26" s="2">
        <f t="shared" si="15"/>
        <v>0</v>
      </c>
      <c r="L26" s="21" t="s">
        <v>4</v>
      </c>
      <c r="M26" s="2"/>
      <c r="N26" s="2"/>
      <c r="O26" s="2"/>
      <c r="P26" s="2">
        <f t="shared" si="16"/>
        <v>0</v>
      </c>
      <c r="Q26" s="21" t="s">
        <v>4</v>
      </c>
      <c r="R26" s="2"/>
      <c r="S26" s="2"/>
      <c r="T26" s="2"/>
      <c r="U26" s="2">
        <f t="shared" si="17"/>
        <v>0</v>
      </c>
      <c r="V26" s="21" t="s">
        <v>4</v>
      </c>
      <c r="W26" s="2"/>
      <c r="X26" s="2"/>
      <c r="Y26" s="2"/>
      <c r="Z26" s="2">
        <f t="shared" si="18"/>
        <v>0</v>
      </c>
      <c r="AA26" s="21" t="s">
        <v>4</v>
      </c>
      <c r="AB26" s="2"/>
      <c r="AC26" s="2"/>
      <c r="AD26" s="2"/>
      <c r="AE26" s="2">
        <f t="shared" si="19"/>
        <v>0</v>
      </c>
      <c r="AF26" s="21" t="s">
        <v>4</v>
      </c>
      <c r="AG26" s="2"/>
      <c r="AH26" s="2"/>
      <c r="AI26" s="2"/>
      <c r="AJ26" s="2">
        <f t="shared" si="20"/>
        <v>0</v>
      </c>
      <c r="AK26" s="21" t="s">
        <v>4</v>
      </c>
      <c r="AL26" s="2"/>
      <c r="AM26" s="2"/>
      <c r="AN26" s="2"/>
      <c r="AO26" s="2">
        <f t="shared" si="21"/>
        <v>0</v>
      </c>
      <c r="AP26" s="19" t="e">
        <f t="shared" si="23"/>
        <v>#DIV/0!</v>
      </c>
      <c r="AQ26" s="18">
        <v>5</v>
      </c>
      <c r="AR26" s="21" t="s">
        <v>4</v>
      </c>
      <c r="AS26" s="2"/>
      <c r="AT26" s="2"/>
      <c r="AU26" s="2"/>
      <c r="AV26" s="18">
        <f t="shared" ref="AV26:AW26" si="27">+AO24</f>
        <v>0</v>
      </c>
      <c r="AW26" s="19" t="e">
        <f t="shared" si="27"/>
        <v>#DIV/0!</v>
      </c>
    </row>
    <row r="27" spans="2:49" x14ac:dyDescent="0.25">
      <c r="B27" s="21" t="s">
        <v>5</v>
      </c>
      <c r="C27" s="2"/>
      <c r="D27" s="2"/>
      <c r="E27" s="2"/>
      <c r="F27" s="2">
        <f t="shared" si="14"/>
        <v>0</v>
      </c>
      <c r="G27" s="21" t="s">
        <v>5</v>
      </c>
      <c r="H27" s="2"/>
      <c r="I27" s="2"/>
      <c r="J27" s="2"/>
      <c r="K27" s="2">
        <f t="shared" si="15"/>
        <v>0</v>
      </c>
      <c r="L27" s="21" t="s">
        <v>5</v>
      </c>
      <c r="M27" s="2"/>
      <c r="N27" s="2"/>
      <c r="O27" s="2"/>
      <c r="P27" s="2">
        <f t="shared" si="16"/>
        <v>0</v>
      </c>
      <c r="Q27" s="21" t="s">
        <v>5</v>
      </c>
      <c r="R27" s="2"/>
      <c r="S27" s="2"/>
      <c r="T27" s="2"/>
      <c r="U27" s="2">
        <f t="shared" si="17"/>
        <v>0</v>
      </c>
      <c r="V27" s="21" t="s">
        <v>5</v>
      </c>
      <c r="W27" s="2"/>
      <c r="X27" s="2"/>
      <c r="Y27" s="2"/>
      <c r="Z27" s="2">
        <f t="shared" si="18"/>
        <v>0</v>
      </c>
      <c r="AA27" s="21" t="s">
        <v>5</v>
      </c>
      <c r="AB27" s="2"/>
      <c r="AC27" s="2"/>
      <c r="AD27" s="2"/>
      <c r="AE27" s="2">
        <f t="shared" si="19"/>
        <v>0</v>
      </c>
      <c r="AF27" s="21" t="s">
        <v>5</v>
      </c>
      <c r="AG27" s="2"/>
      <c r="AH27" s="2"/>
      <c r="AI27" s="2"/>
      <c r="AJ27" s="2">
        <f t="shared" si="20"/>
        <v>0</v>
      </c>
      <c r="AK27" s="21" t="s">
        <v>5</v>
      </c>
      <c r="AL27" s="2"/>
      <c r="AM27" s="2"/>
      <c r="AN27" s="2"/>
      <c r="AO27" s="2">
        <f t="shared" si="21"/>
        <v>0</v>
      </c>
      <c r="AP27" s="19" t="e">
        <f t="shared" si="23"/>
        <v>#DIV/0!</v>
      </c>
      <c r="AQ27" s="18">
        <v>8</v>
      </c>
      <c r="AR27" s="21" t="s">
        <v>5</v>
      </c>
      <c r="AS27" s="2"/>
      <c r="AT27" s="2"/>
      <c r="AU27" s="2"/>
      <c r="AV27" s="18">
        <f t="shared" ref="AV27:AW27" si="28">+AO27</f>
        <v>0</v>
      </c>
      <c r="AW27" s="19" t="e">
        <f t="shared" si="28"/>
        <v>#DIV/0!</v>
      </c>
    </row>
    <row r="28" spans="2:49" x14ac:dyDescent="0.25">
      <c r="C28" s="2"/>
      <c r="D28" s="2"/>
      <c r="E28" s="2"/>
      <c r="F28" s="2">
        <f>SUM(F20:F27)</f>
        <v>0</v>
      </c>
      <c r="H28" s="2">
        <f>SUM(H20:H27)</f>
        <v>0</v>
      </c>
      <c r="I28" s="2">
        <f>SUM(I20:I27)</f>
        <v>0</v>
      </c>
      <c r="J28" s="2">
        <f>SUM(J20:J27)</f>
        <v>0</v>
      </c>
      <c r="K28" s="2">
        <f>SUM(K20:K27)</f>
        <v>0</v>
      </c>
      <c r="M28" s="2">
        <f>SUM(M20:M27)</f>
        <v>0</v>
      </c>
      <c r="N28" s="2">
        <f>SUM(N20:N27)</f>
        <v>0</v>
      </c>
      <c r="O28" s="2">
        <f>SUM(O20:O27)</f>
        <v>0</v>
      </c>
      <c r="P28" s="2">
        <f>SUM(P20:P27)</f>
        <v>0</v>
      </c>
      <c r="R28" s="2">
        <f>SUM(R20:R27)</f>
        <v>0</v>
      </c>
      <c r="S28" s="2">
        <f>SUM(S20:S27)</f>
        <v>0</v>
      </c>
      <c r="T28" s="2">
        <f>SUM(T20:T27)</f>
        <v>0</v>
      </c>
      <c r="U28" s="2">
        <f>SUM(U20:U27)</f>
        <v>0</v>
      </c>
      <c r="W28" s="2">
        <f>SUM(W20:W27)</f>
        <v>0</v>
      </c>
      <c r="X28" s="2">
        <f>SUM(X20:X27)</f>
        <v>0</v>
      </c>
      <c r="Y28" s="2">
        <f>SUM(Y20:Y27)</f>
        <v>0</v>
      </c>
      <c r="Z28" s="2">
        <f>SUM(Z20:Z27)</f>
        <v>0</v>
      </c>
      <c r="AB28" s="2">
        <f>SUM(AB20:AB27)</f>
        <v>0</v>
      </c>
      <c r="AC28" s="2">
        <f>SUM(AC20:AC27)</f>
        <v>0</v>
      </c>
      <c r="AD28" s="2">
        <f>SUM(AD20:AD27)</f>
        <v>0</v>
      </c>
      <c r="AE28" s="2">
        <f>SUM(AE20:AE27)</f>
        <v>0</v>
      </c>
      <c r="AG28" s="2">
        <f>SUM(AG20:AG27)</f>
        <v>0</v>
      </c>
      <c r="AH28" s="2">
        <f>SUM(AH20:AH27)</f>
        <v>0</v>
      </c>
      <c r="AI28" s="2">
        <f>SUM(AI20:AI27)</f>
        <v>0</v>
      </c>
      <c r="AJ28" s="2">
        <f>SUM(AJ20:AJ27)</f>
        <v>0</v>
      </c>
      <c r="AL28" s="2">
        <f>SUM(AL20:AL27)</f>
        <v>0</v>
      </c>
      <c r="AM28" s="2">
        <f>SUM(AM20:AM27)</f>
        <v>0</v>
      </c>
      <c r="AN28" s="2">
        <f>SUM(AN20:AN27)</f>
        <v>0</v>
      </c>
      <c r="AO28" s="2">
        <f>SUM(AO20:AO27)</f>
        <v>0</v>
      </c>
      <c r="AS28" s="2">
        <f>SUM(AS20:AS27)</f>
        <v>0</v>
      </c>
      <c r="AT28" s="2">
        <f>SUM(AT20:AT27)</f>
        <v>0</v>
      </c>
      <c r="AU28" s="2">
        <f>SUM(AU20:AU27)</f>
        <v>0</v>
      </c>
      <c r="AV28" s="2">
        <f>SUM(AV20:AV27)</f>
        <v>0</v>
      </c>
    </row>
    <row r="29" spans="2:49" x14ac:dyDescent="0.25">
      <c r="C29" s="4">
        <v>36</v>
      </c>
      <c r="D29" s="4"/>
      <c r="E29" s="4"/>
      <c r="F29" s="4"/>
      <c r="H29" s="4">
        <v>36</v>
      </c>
      <c r="I29" s="4"/>
      <c r="J29" s="4"/>
      <c r="K29" s="4"/>
      <c r="M29" s="4">
        <v>36</v>
      </c>
      <c r="N29" s="4"/>
      <c r="O29" s="4"/>
      <c r="P29" s="4"/>
      <c r="R29" s="4">
        <v>36</v>
      </c>
      <c r="S29" s="4"/>
      <c r="T29" s="4"/>
      <c r="U29" s="4"/>
      <c r="W29" s="4">
        <v>36</v>
      </c>
      <c r="X29" s="4"/>
      <c r="Y29" s="4"/>
      <c r="Z29" s="4"/>
      <c r="AB29" s="4">
        <v>36</v>
      </c>
      <c r="AC29" s="4"/>
      <c r="AD29" s="4"/>
      <c r="AE29" s="4"/>
      <c r="AG29" s="4">
        <v>36</v>
      </c>
      <c r="AH29" s="4"/>
      <c r="AI29" s="4"/>
      <c r="AJ29" s="4"/>
      <c r="AL29" s="4">
        <f>7*36</f>
        <v>252</v>
      </c>
      <c r="AM29" s="4"/>
      <c r="AN29" s="4"/>
      <c r="AO29" s="4"/>
      <c r="AS29" s="4">
        <f>7*36</f>
        <v>252</v>
      </c>
      <c r="AT29" s="4"/>
      <c r="AU29" s="4"/>
      <c r="AV29" s="4"/>
    </row>
    <row r="30" spans="2:49" x14ac:dyDescent="0.25">
      <c r="C30" s="4"/>
      <c r="D30" s="4"/>
      <c r="E30" s="4"/>
      <c r="F30" s="4"/>
      <c r="H30" s="4"/>
      <c r="I30" s="4"/>
      <c r="J30" s="4"/>
      <c r="K30" s="4"/>
      <c r="M30" s="4"/>
      <c r="N30" s="4"/>
      <c r="O30" s="4"/>
      <c r="P30" s="4"/>
      <c r="R30" s="4"/>
      <c r="S30" s="4"/>
      <c r="T30" s="4"/>
      <c r="U30" s="4"/>
      <c r="W30" s="4"/>
      <c r="X30" s="4"/>
      <c r="Y30" s="4"/>
      <c r="Z30" s="4"/>
      <c r="AB30" s="4"/>
      <c r="AC30" s="4"/>
      <c r="AD30" s="4"/>
      <c r="AE30" s="4"/>
      <c r="AG30" s="4"/>
      <c r="AH30" s="4"/>
      <c r="AI30" s="4"/>
      <c r="AJ30" s="4"/>
      <c r="AL30" s="4"/>
      <c r="AM30" s="4"/>
      <c r="AN30" s="4"/>
      <c r="AO30" s="4"/>
    </row>
    <row r="31" spans="2:49" ht="16.5" thickBot="1" x14ac:dyDescent="0.3">
      <c r="C31" s="4"/>
      <c r="D31" s="4"/>
      <c r="E31" s="4"/>
      <c r="F31" s="4"/>
      <c r="H31" s="4"/>
      <c r="I31" s="4"/>
      <c r="J31" s="4"/>
      <c r="K31" s="4"/>
      <c r="M31" s="4"/>
      <c r="N31" s="4"/>
      <c r="O31" s="4"/>
      <c r="P31" s="4"/>
      <c r="R31" s="4"/>
      <c r="S31" s="4"/>
      <c r="T31" s="4"/>
      <c r="U31" s="4"/>
      <c r="W31" s="4"/>
      <c r="X31" s="4"/>
      <c r="Y31" s="4"/>
      <c r="Z31" s="4"/>
      <c r="AB31" s="4"/>
      <c r="AC31" s="4"/>
      <c r="AD31" s="4"/>
      <c r="AE31" s="4"/>
      <c r="AG31" s="4"/>
      <c r="AH31" s="4"/>
      <c r="AI31" s="4"/>
      <c r="AJ31" s="4"/>
      <c r="AL31" s="4"/>
      <c r="AM31" s="4"/>
      <c r="AN31" s="4"/>
      <c r="AO31" s="4"/>
    </row>
    <row r="32" spans="2:49" ht="16.5" thickBot="1" x14ac:dyDescent="0.3">
      <c r="B32" s="28" t="s">
        <v>35</v>
      </c>
      <c r="C32" s="4"/>
      <c r="D32" s="11" t="s">
        <v>15</v>
      </c>
      <c r="E32" s="12"/>
      <c r="F32" s="4"/>
      <c r="G32" s="28" t="s">
        <v>35</v>
      </c>
      <c r="H32" s="4"/>
      <c r="I32" s="29" t="s">
        <v>16</v>
      </c>
      <c r="J32" s="20"/>
      <c r="K32" s="4"/>
      <c r="L32" s="28" t="s">
        <v>35</v>
      </c>
      <c r="M32" s="4"/>
      <c r="N32" s="29" t="s">
        <v>17</v>
      </c>
      <c r="O32" s="20"/>
      <c r="P32" s="4"/>
      <c r="Q32" s="28" t="s">
        <v>35</v>
      </c>
      <c r="R32" s="4"/>
      <c r="S32" s="29" t="s">
        <v>10</v>
      </c>
      <c r="T32" s="20"/>
      <c r="U32" s="4"/>
      <c r="V32" s="28" t="s">
        <v>35</v>
      </c>
      <c r="W32" s="4"/>
      <c r="X32" s="29" t="s">
        <v>18</v>
      </c>
      <c r="Y32" s="20"/>
      <c r="Z32" s="4"/>
      <c r="AA32" s="28" t="s">
        <v>35</v>
      </c>
      <c r="AB32" s="4"/>
      <c r="AC32" s="29" t="s">
        <v>19</v>
      </c>
      <c r="AD32" s="20"/>
      <c r="AE32" s="4"/>
      <c r="AF32" s="28" t="s">
        <v>35</v>
      </c>
      <c r="AG32" s="4"/>
      <c r="AH32" s="35" t="s">
        <v>20</v>
      </c>
      <c r="AI32" s="20"/>
      <c r="AJ32" s="4"/>
      <c r="AK32" s="28" t="s">
        <v>35</v>
      </c>
      <c r="AL32" s="4"/>
      <c r="AM32" s="29" t="s">
        <v>30</v>
      </c>
      <c r="AN32" s="20"/>
      <c r="AO32" s="4"/>
      <c r="AR32" s="28" t="s">
        <v>35</v>
      </c>
      <c r="AT32" s="29" t="s">
        <v>31</v>
      </c>
      <c r="AU32" s="34"/>
      <c r="AV32" s="31"/>
    </row>
    <row r="33" spans="2:49" x14ac:dyDescent="0.25">
      <c r="B33" s="20" t="s">
        <v>0</v>
      </c>
      <c r="C33" s="9" t="s">
        <v>28</v>
      </c>
      <c r="D33" s="10" t="s">
        <v>1</v>
      </c>
      <c r="E33" s="10" t="s">
        <v>2</v>
      </c>
      <c r="F33" s="9" t="s">
        <v>3</v>
      </c>
      <c r="G33" s="20" t="s">
        <v>0</v>
      </c>
      <c r="H33" s="9" t="s">
        <v>28</v>
      </c>
      <c r="I33" s="10" t="s">
        <v>1</v>
      </c>
      <c r="J33" s="10" t="s">
        <v>2</v>
      </c>
      <c r="K33" s="9" t="s">
        <v>3</v>
      </c>
      <c r="L33" s="20" t="s">
        <v>0</v>
      </c>
      <c r="M33" s="9" t="s">
        <v>28</v>
      </c>
      <c r="N33" s="10" t="s">
        <v>1</v>
      </c>
      <c r="O33" s="10" t="s">
        <v>2</v>
      </c>
      <c r="P33" s="9" t="s">
        <v>3</v>
      </c>
      <c r="Q33" s="20" t="s">
        <v>0</v>
      </c>
      <c r="R33" s="9" t="s">
        <v>28</v>
      </c>
      <c r="S33" s="10" t="s">
        <v>1</v>
      </c>
      <c r="T33" s="10" t="s">
        <v>2</v>
      </c>
      <c r="U33" s="9" t="s">
        <v>3</v>
      </c>
      <c r="V33" s="20" t="s">
        <v>0</v>
      </c>
      <c r="W33" s="9" t="s">
        <v>28</v>
      </c>
      <c r="X33" s="10" t="s">
        <v>1</v>
      </c>
      <c r="Y33" s="10" t="s">
        <v>2</v>
      </c>
      <c r="Z33" s="9" t="s">
        <v>3</v>
      </c>
      <c r="AA33" s="20" t="s">
        <v>0</v>
      </c>
      <c r="AB33" s="9" t="s">
        <v>28</v>
      </c>
      <c r="AC33" s="10" t="s">
        <v>1</v>
      </c>
      <c r="AD33" s="10" t="s">
        <v>2</v>
      </c>
      <c r="AE33" s="9" t="s">
        <v>3</v>
      </c>
      <c r="AF33" s="20" t="s">
        <v>0</v>
      </c>
      <c r="AG33" s="9" t="s">
        <v>28</v>
      </c>
      <c r="AH33" s="10" t="s">
        <v>1</v>
      </c>
      <c r="AI33" s="10" t="s">
        <v>2</v>
      </c>
      <c r="AJ33" s="9" t="s">
        <v>3</v>
      </c>
      <c r="AK33" s="20" t="s">
        <v>0</v>
      </c>
      <c r="AL33" s="9" t="s">
        <v>28</v>
      </c>
      <c r="AM33" s="10" t="s">
        <v>1</v>
      </c>
      <c r="AN33" s="10" t="s">
        <v>2</v>
      </c>
      <c r="AO33" s="9" t="s">
        <v>3</v>
      </c>
      <c r="AP33" s="24" t="s">
        <v>9</v>
      </c>
      <c r="AR33" s="20" t="s">
        <v>0</v>
      </c>
      <c r="AS33" s="9" t="s">
        <v>28</v>
      </c>
      <c r="AT33" s="10" t="s">
        <v>1</v>
      </c>
      <c r="AU33" s="10" t="s">
        <v>2</v>
      </c>
      <c r="AV33" s="9" t="s">
        <v>3</v>
      </c>
      <c r="AW33" s="24" t="s">
        <v>9</v>
      </c>
    </row>
    <row r="34" spans="2:49" x14ac:dyDescent="0.25">
      <c r="B34" s="22" t="s">
        <v>37</v>
      </c>
      <c r="C34" s="2"/>
      <c r="D34" s="2"/>
      <c r="E34" s="2"/>
      <c r="F34" s="2">
        <f t="shared" ref="F34:F41" si="29">+D34-E34</f>
        <v>0</v>
      </c>
      <c r="G34" s="22" t="s">
        <v>37</v>
      </c>
      <c r="H34" s="2"/>
      <c r="I34" s="2"/>
      <c r="J34" s="2"/>
      <c r="K34" s="2">
        <f t="shared" ref="K34:K41" si="30">+I34-J34</f>
        <v>0</v>
      </c>
      <c r="L34" s="22" t="s">
        <v>37</v>
      </c>
      <c r="M34" s="2"/>
      <c r="N34" s="2"/>
      <c r="O34" s="2"/>
      <c r="P34" s="2">
        <f t="shared" ref="P34:P41" si="31">+N34-O34</f>
        <v>0</v>
      </c>
      <c r="Q34" s="22" t="s">
        <v>37</v>
      </c>
      <c r="R34" s="2"/>
      <c r="S34" s="2"/>
      <c r="T34" s="2"/>
      <c r="U34" s="2">
        <f t="shared" ref="U34:U41" si="32">+S34-T34</f>
        <v>0</v>
      </c>
      <c r="V34" s="22" t="s">
        <v>37</v>
      </c>
      <c r="W34" s="2"/>
      <c r="X34" s="2"/>
      <c r="Y34" s="2"/>
      <c r="Z34" s="2">
        <f t="shared" ref="Z34:Z41" si="33">+X34-Y34</f>
        <v>0</v>
      </c>
      <c r="AA34" s="22" t="s">
        <v>37</v>
      </c>
      <c r="AB34" s="2"/>
      <c r="AC34" s="2"/>
      <c r="AD34" s="2">
        <v>72</v>
      </c>
      <c r="AE34" s="2">
        <f t="shared" ref="AE34:AE41" si="34">+AC34-AD34</f>
        <v>-72</v>
      </c>
      <c r="AF34" s="22" t="s">
        <v>37</v>
      </c>
      <c r="AG34" s="2"/>
      <c r="AH34" s="2"/>
      <c r="AI34" s="2"/>
      <c r="AJ34" s="2">
        <f t="shared" ref="AJ34:AJ41" si="35">+AH34-AI34</f>
        <v>0</v>
      </c>
      <c r="AK34" s="22" t="s">
        <v>37</v>
      </c>
      <c r="AL34" s="2"/>
      <c r="AM34" s="2"/>
      <c r="AN34" s="2"/>
      <c r="AO34" s="2">
        <f t="shared" ref="AO34:AO41" si="36">+AM34-AN34</f>
        <v>0</v>
      </c>
      <c r="AP34" s="19" t="e">
        <f>+AM34/AN34</f>
        <v>#DIV/0!</v>
      </c>
      <c r="AQ34" s="18">
        <v>8</v>
      </c>
      <c r="AR34" s="22" t="s">
        <v>37</v>
      </c>
      <c r="AS34" s="2"/>
      <c r="AT34" s="2"/>
      <c r="AU34" s="2"/>
      <c r="AV34" s="2">
        <f t="shared" ref="AV34:AV41" si="37">+AT34-AU34</f>
        <v>0</v>
      </c>
      <c r="AW34" s="19" t="e">
        <f t="shared" ref="AW34" si="38">+AP40</f>
        <v>#DIV/0!</v>
      </c>
    </row>
    <row r="35" spans="2:49" x14ac:dyDescent="0.25">
      <c r="B35" s="21" t="s">
        <v>4</v>
      </c>
      <c r="C35" s="2"/>
      <c r="D35" s="2"/>
      <c r="E35" s="2"/>
      <c r="F35" s="2">
        <f t="shared" si="29"/>
        <v>0</v>
      </c>
      <c r="G35" s="21" t="s">
        <v>4</v>
      </c>
      <c r="H35" s="2"/>
      <c r="I35" s="2"/>
      <c r="J35" s="2"/>
      <c r="K35" s="2">
        <f t="shared" si="30"/>
        <v>0</v>
      </c>
      <c r="L35" s="21" t="s">
        <v>4</v>
      </c>
      <c r="M35" s="2"/>
      <c r="N35" s="2"/>
      <c r="O35" s="2"/>
      <c r="P35" s="2">
        <f t="shared" si="31"/>
        <v>0</v>
      </c>
      <c r="Q35" s="21" t="s">
        <v>4</v>
      </c>
      <c r="R35" s="2"/>
      <c r="S35" s="2"/>
      <c r="T35" s="2"/>
      <c r="U35" s="2">
        <f t="shared" si="32"/>
        <v>0</v>
      </c>
      <c r="V35" s="21" t="s">
        <v>4</v>
      </c>
      <c r="W35" s="2"/>
      <c r="X35" s="2"/>
      <c r="Y35" s="2"/>
      <c r="Z35" s="2">
        <f t="shared" si="33"/>
        <v>0</v>
      </c>
      <c r="AA35" s="21" t="s">
        <v>4</v>
      </c>
      <c r="AB35" s="2"/>
      <c r="AC35" s="2"/>
      <c r="AD35" s="2">
        <v>53</v>
      </c>
      <c r="AE35" s="2">
        <f t="shared" si="34"/>
        <v>-53</v>
      </c>
      <c r="AF35" s="21" t="s">
        <v>4</v>
      </c>
      <c r="AG35" s="2"/>
      <c r="AH35" s="2"/>
      <c r="AI35" s="2"/>
      <c r="AJ35" s="2">
        <f t="shared" si="35"/>
        <v>0</v>
      </c>
      <c r="AK35" s="21" t="s">
        <v>4</v>
      </c>
      <c r="AL35" s="2"/>
      <c r="AM35" s="2"/>
      <c r="AN35" s="2"/>
      <c r="AO35" s="2">
        <f t="shared" si="36"/>
        <v>0</v>
      </c>
      <c r="AP35" s="19" t="e">
        <f t="shared" ref="AP35:AP41" si="39">+AM35/AN35</f>
        <v>#DIV/0!</v>
      </c>
      <c r="AQ35" s="18">
        <v>5</v>
      </c>
      <c r="AR35" s="21" t="s">
        <v>4</v>
      </c>
      <c r="AS35" s="2"/>
      <c r="AT35" s="2"/>
      <c r="AU35" s="2"/>
      <c r="AV35" s="2">
        <f t="shared" si="37"/>
        <v>0</v>
      </c>
      <c r="AW35" s="19" t="e">
        <f t="shared" ref="AW35" si="40">+AP39</f>
        <v>#DIV/0!</v>
      </c>
    </row>
    <row r="36" spans="2:49" x14ac:dyDescent="0.25">
      <c r="B36" s="21" t="s">
        <v>32</v>
      </c>
      <c r="C36" s="14"/>
      <c r="D36" s="14"/>
      <c r="E36" s="14"/>
      <c r="F36" s="2">
        <f t="shared" si="29"/>
        <v>0</v>
      </c>
      <c r="G36" s="21" t="s">
        <v>32</v>
      </c>
      <c r="H36" s="14"/>
      <c r="I36" s="14"/>
      <c r="J36" s="14"/>
      <c r="K36" s="2">
        <f t="shared" si="30"/>
        <v>0</v>
      </c>
      <c r="L36" s="21" t="s">
        <v>32</v>
      </c>
      <c r="M36" s="14"/>
      <c r="N36" s="14"/>
      <c r="O36" s="14"/>
      <c r="P36" s="2">
        <f t="shared" si="31"/>
        <v>0</v>
      </c>
      <c r="Q36" s="21" t="s">
        <v>32</v>
      </c>
      <c r="R36" s="14"/>
      <c r="S36" s="14"/>
      <c r="T36" s="14"/>
      <c r="U36" s="2">
        <f t="shared" si="32"/>
        <v>0</v>
      </c>
      <c r="V36" s="21" t="s">
        <v>32</v>
      </c>
      <c r="W36" s="14"/>
      <c r="X36" s="14"/>
      <c r="Y36" s="14"/>
      <c r="Z36" s="2">
        <f t="shared" si="33"/>
        <v>0</v>
      </c>
      <c r="AA36" s="21" t="s">
        <v>32</v>
      </c>
      <c r="AB36" s="14"/>
      <c r="AC36" s="14"/>
      <c r="AD36" s="2">
        <v>69</v>
      </c>
      <c r="AE36" s="2">
        <f t="shared" si="34"/>
        <v>-69</v>
      </c>
      <c r="AF36" s="21" t="s">
        <v>32</v>
      </c>
      <c r="AG36" s="14"/>
      <c r="AH36" s="14"/>
      <c r="AI36" s="14"/>
      <c r="AJ36" s="2">
        <f t="shared" si="35"/>
        <v>0</v>
      </c>
      <c r="AK36" s="21" t="s">
        <v>32</v>
      </c>
      <c r="AL36" s="14"/>
      <c r="AM36" s="14"/>
      <c r="AN36" s="14"/>
      <c r="AO36" s="2">
        <f t="shared" si="36"/>
        <v>0</v>
      </c>
      <c r="AP36" s="19" t="e">
        <f t="shared" si="39"/>
        <v>#DIV/0!</v>
      </c>
      <c r="AQ36" s="18">
        <v>4</v>
      </c>
      <c r="AR36" s="21" t="s">
        <v>32</v>
      </c>
      <c r="AS36" s="14"/>
      <c r="AT36" s="14"/>
      <c r="AU36" s="14"/>
      <c r="AV36" s="2">
        <f t="shared" si="37"/>
        <v>0</v>
      </c>
      <c r="AW36" s="19" t="e">
        <f t="shared" ref="AW36" si="41">+AP37</f>
        <v>#DIV/0!</v>
      </c>
    </row>
    <row r="37" spans="2:49" x14ac:dyDescent="0.25">
      <c r="B37" s="21" t="s">
        <v>38</v>
      </c>
      <c r="C37" s="2"/>
      <c r="D37" s="2"/>
      <c r="E37" s="2"/>
      <c r="F37" s="2">
        <f t="shared" si="29"/>
        <v>0</v>
      </c>
      <c r="G37" s="21" t="s">
        <v>38</v>
      </c>
      <c r="H37" s="2"/>
      <c r="I37" s="2"/>
      <c r="J37" s="2"/>
      <c r="K37" s="2">
        <f t="shared" si="30"/>
        <v>0</v>
      </c>
      <c r="L37" s="21" t="s">
        <v>38</v>
      </c>
      <c r="M37" s="2"/>
      <c r="N37" s="2"/>
      <c r="O37" s="2"/>
      <c r="P37" s="2">
        <f t="shared" si="31"/>
        <v>0</v>
      </c>
      <c r="Q37" s="21" t="s">
        <v>38</v>
      </c>
      <c r="R37" s="2"/>
      <c r="S37" s="2"/>
      <c r="T37" s="2"/>
      <c r="U37" s="2">
        <f t="shared" si="32"/>
        <v>0</v>
      </c>
      <c r="V37" s="21" t="s">
        <v>38</v>
      </c>
      <c r="W37" s="2"/>
      <c r="X37" s="2"/>
      <c r="Y37" s="2"/>
      <c r="Z37" s="2">
        <f t="shared" si="33"/>
        <v>0</v>
      </c>
      <c r="AA37" s="21" t="s">
        <v>38</v>
      </c>
      <c r="AB37" s="2"/>
      <c r="AC37" s="2"/>
      <c r="AD37" s="2">
        <v>52</v>
      </c>
      <c r="AE37" s="2">
        <f t="shared" si="34"/>
        <v>-52</v>
      </c>
      <c r="AF37" s="21" t="s">
        <v>38</v>
      </c>
      <c r="AG37" s="2"/>
      <c r="AH37" s="2"/>
      <c r="AI37" s="2"/>
      <c r="AJ37" s="2">
        <f t="shared" si="35"/>
        <v>0</v>
      </c>
      <c r="AK37" s="21" t="s">
        <v>38</v>
      </c>
      <c r="AL37" s="2"/>
      <c r="AM37" s="2"/>
      <c r="AN37" s="2"/>
      <c r="AO37" s="2">
        <f t="shared" si="36"/>
        <v>0</v>
      </c>
      <c r="AP37" s="19" t="e">
        <f t="shared" si="39"/>
        <v>#DIV/0!</v>
      </c>
      <c r="AQ37" s="18">
        <v>3</v>
      </c>
      <c r="AR37" s="21" t="s">
        <v>38</v>
      </c>
      <c r="AS37" s="2"/>
      <c r="AT37" s="2"/>
      <c r="AU37" s="2"/>
      <c r="AV37" s="2">
        <f t="shared" si="37"/>
        <v>0</v>
      </c>
      <c r="AW37" s="19" t="e">
        <f t="shared" ref="AW37" si="42">+AP36</f>
        <v>#DIV/0!</v>
      </c>
    </row>
    <row r="38" spans="2:49" x14ac:dyDescent="0.25">
      <c r="B38" s="22" t="s">
        <v>7</v>
      </c>
      <c r="C38" s="2"/>
      <c r="D38" s="2"/>
      <c r="E38" s="2"/>
      <c r="F38" s="2">
        <f t="shared" si="29"/>
        <v>0</v>
      </c>
      <c r="G38" s="22" t="s">
        <v>7</v>
      </c>
      <c r="H38" s="2"/>
      <c r="I38" s="2"/>
      <c r="J38" s="2"/>
      <c r="K38" s="2">
        <f t="shared" si="30"/>
        <v>0</v>
      </c>
      <c r="L38" s="22" t="s">
        <v>7</v>
      </c>
      <c r="M38" s="2"/>
      <c r="N38" s="2"/>
      <c r="O38" s="2"/>
      <c r="P38" s="2">
        <f t="shared" si="31"/>
        <v>0</v>
      </c>
      <c r="Q38" s="22" t="s">
        <v>7</v>
      </c>
      <c r="R38" s="2"/>
      <c r="S38" s="2"/>
      <c r="T38" s="2"/>
      <c r="U38" s="2">
        <f t="shared" si="32"/>
        <v>0</v>
      </c>
      <c r="V38" s="22" t="s">
        <v>7</v>
      </c>
      <c r="W38" s="2"/>
      <c r="X38" s="2"/>
      <c r="Y38" s="2"/>
      <c r="Z38" s="2">
        <f t="shared" si="33"/>
        <v>0</v>
      </c>
      <c r="AA38" s="22" t="s">
        <v>7</v>
      </c>
      <c r="AB38" s="2"/>
      <c r="AC38" s="2"/>
      <c r="AD38" s="2">
        <v>47</v>
      </c>
      <c r="AE38" s="2">
        <f t="shared" si="34"/>
        <v>-47</v>
      </c>
      <c r="AF38" s="22" t="s">
        <v>7</v>
      </c>
      <c r="AG38" s="2"/>
      <c r="AH38" s="2"/>
      <c r="AI38" s="2"/>
      <c r="AJ38" s="2">
        <f t="shared" si="35"/>
        <v>0</v>
      </c>
      <c r="AK38" s="22" t="s">
        <v>7</v>
      </c>
      <c r="AL38" s="2"/>
      <c r="AM38" s="2"/>
      <c r="AN38" s="2"/>
      <c r="AO38" s="2">
        <f t="shared" si="36"/>
        <v>0</v>
      </c>
      <c r="AP38" s="19" t="e">
        <f t="shared" si="39"/>
        <v>#DIV/0!</v>
      </c>
      <c r="AQ38" s="18">
        <v>7</v>
      </c>
      <c r="AR38" s="22" t="s">
        <v>7</v>
      </c>
      <c r="AS38" s="2"/>
      <c r="AT38" s="2"/>
      <c r="AU38" s="2"/>
      <c r="AV38" s="2">
        <f t="shared" si="37"/>
        <v>0</v>
      </c>
      <c r="AW38" s="19" t="e">
        <f t="shared" ref="AW38" si="43">+AP35</f>
        <v>#DIV/0!</v>
      </c>
    </row>
    <row r="39" spans="2:49" x14ac:dyDescent="0.25">
      <c r="B39" s="22" t="s">
        <v>29</v>
      </c>
      <c r="C39" s="2"/>
      <c r="D39" s="2"/>
      <c r="E39" s="2"/>
      <c r="F39" s="2">
        <f t="shared" si="29"/>
        <v>0</v>
      </c>
      <c r="G39" s="22" t="s">
        <v>29</v>
      </c>
      <c r="H39" s="2"/>
      <c r="I39" s="2"/>
      <c r="J39" s="2"/>
      <c r="K39" s="2">
        <f t="shared" si="30"/>
        <v>0</v>
      </c>
      <c r="L39" s="22" t="s">
        <v>29</v>
      </c>
      <c r="M39" s="2"/>
      <c r="N39" s="2"/>
      <c r="O39" s="2"/>
      <c r="P39" s="2">
        <f t="shared" si="31"/>
        <v>0</v>
      </c>
      <c r="Q39" s="22" t="s">
        <v>29</v>
      </c>
      <c r="R39" s="2"/>
      <c r="S39" s="2"/>
      <c r="T39" s="2"/>
      <c r="U39" s="2">
        <f t="shared" si="32"/>
        <v>0</v>
      </c>
      <c r="V39" s="22" t="s">
        <v>29</v>
      </c>
      <c r="W39" s="2"/>
      <c r="X39" s="2"/>
      <c r="Y39" s="2"/>
      <c r="Z39" s="2">
        <f t="shared" si="33"/>
        <v>0</v>
      </c>
      <c r="AA39" s="22" t="s">
        <v>29</v>
      </c>
      <c r="AB39" s="2"/>
      <c r="AC39" s="2"/>
      <c r="AD39" s="2">
        <v>63</v>
      </c>
      <c r="AE39" s="2">
        <f t="shared" si="34"/>
        <v>-63</v>
      </c>
      <c r="AF39" s="22" t="s">
        <v>29</v>
      </c>
      <c r="AG39" s="2"/>
      <c r="AH39" s="2"/>
      <c r="AI39" s="2"/>
      <c r="AJ39" s="2">
        <f t="shared" si="35"/>
        <v>0</v>
      </c>
      <c r="AK39" s="22" t="s">
        <v>29</v>
      </c>
      <c r="AL39" s="2"/>
      <c r="AM39" s="2"/>
      <c r="AN39" s="2"/>
      <c r="AO39" s="2">
        <f t="shared" si="36"/>
        <v>0</v>
      </c>
      <c r="AP39" s="19" t="e">
        <f t="shared" si="39"/>
        <v>#DIV/0!</v>
      </c>
      <c r="AQ39" s="18">
        <v>2</v>
      </c>
      <c r="AR39" s="22" t="s">
        <v>29</v>
      </c>
      <c r="AS39" s="2"/>
      <c r="AT39" s="2"/>
      <c r="AU39" s="2"/>
      <c r="AV39" s="2">
        <f t="shared" si="37"/>
        <v>0</v>
      </c>
      <c r="AW39" s="19" t="e">
        <f t="shared" ref="AW39" si="44">+AP41</f>
        <v>#DIV/0!</v>
      </c>
    </row>
    <row r="40" spans="2:49" x14ac:dyDescent="0.25">
      <c r="B40" s="21" t="s">
        <v>34</v>
      </c>
      <c r="C40" s="2"/>
      <c r="D40" s="2"/>
      <c r="E40" s="2"/>
      <c r="F40" s="2">
        <f t="shared" si="29"/>
        <v>0</v>
      </c>
      <c r="G40" s="21" t="s">
        <v>34</v>
      </c>
      <c r="H40" s="2"/>
      <c r="I40" s="2"/>
      <c r="J40" s="2"/>
      <c r="K40" s="2">
        <f t="shared" si="30"/>
        <v>0</v>
      </c>
      <c r="L40" s="21" t="s">
        <v>34</v>
      </c>
      <c r="M40" s="2"/>
      <c r="N40" s="2"/>
      <c r="O40" s="2"/>
      <c r="P40" s="2">
        <f t="shared" si="31"/>
        <v>0</v>
      </c>
      <c r="Q40" s="21" t="s">
        <v>34</v>
      </c>
      <c r="R40" s="2"/>
      <c r="S40" s="2"/>
      <c r="T40" s="2"/>
      <c r="U40" s="2">
        <f t="shared" si="32"/>
        <v>0</v>
      </c>
      <c r="V40" s="21" t="s">
        <v>34</v>
      </c>
      <c r="W40" s="2"/>
      <c r="X40" s="2"/>
      <c r="Y40" s="2"/>
      <c r="Z40" s="2">
        <f t="shared" si="33"/>
        <v>0</v>
      </c>
      <c r="AA40" s="21" t="s">
        <v>34</v>
      </c>
      <c r="AB40" s="2"/>
      <c r="AC40" s="2"/>
      <c r="AD40" s="2">
        <v>66</v>
      </c>
      <c r="AE40" s="2">
        <f t="shared" si="34"/>
        <v>-66</v>
      </c>
      <c r="AF40" s="21" t="s">
        <v>34</v>
      </c>
      <c r="AG40" s="2"/>
      <c r="AH40" s="2"/>
      <c r="AI40" s="2"/>
      <c r="AJ40" s="2">
        <f t="shared" si="35"/>
        <v>0</v>
      </c>
      <c r="AK40" s="21" t="s">
        <v>34</v>
      </c>
      <c r="AL40" s="2"/>
      <c r="AM40" s="2"/>
      <c r="AN40" s="2"/>
      <c r="AO40" s="2">
        <f t="shared" si="36"/>
        <v>0</v>
      </c>
      <c r="AP40" s="19" t="e">
        <f t="shared" si="39"/>
        <v>#DIV/0!</v>
      </c>
      <c r="AQ40" s="18">
        <v>1</v>
      </c>
      <c r="AR40" s="21" t="s">
        <v>34</v>
      </c>
      <c r="AS40" s="2"/>
      <c r="AT40" s="2"/>
      <c r="AU40" s="2"/>
      <c r="AV40" s="2">
        <f t="shared" si="37"/>
        <v>0</v>
      </c>
      <c r="AW40" s="19" t="e">
        <f t="shared" ref="AW40" si="45">+AP38</f>
        <v>#DIV/0!</v>
      </c>
    </row>
    <row r="41" spans="2:49" x14ac:dyDescent="0.25">
      <c r="B41" s="21" t="s">
        <v>8</v>
      </c>
      <c r="C41" s="2"/>
      <c r="D41" s="2"/>
      <c r="E41" s="2"/>
      <c r="F41" s="2">
        <f t="shared" si="29"/>
        <v>0</v>
      </c>
      <c r="G41" s="21" t="s">
        <v>8</v>
      </c>
      <c r="H41" s="2"/>
      <c r="I41" s="2"/>
      <c r="J41" s="2"/>
      <c r="K41" s="2">
        <f t="shared" si="30"/>
        <v>0</v>
      </c>
      <c r="L41" s="21" t="s">
        <v>8</v>
      </c>
      <c r="M41" s="2"/>
      <c r="N41" s="2"/>
      <c r="O41" s="2"/>
      <c r="P41" s="2">
        <f t="shared" si="31"/>
        <v>0</v>
      </c>
      <c r="Q41" s="21" t="s">
        <v>8</v>
      </c>
      <c r="R41" s="2"/>
      <c r="S41" s="2"/>
      <c r="T41" s="2"/>
      <c r="U41" s="2">
        <f t="shared" si="32"/>
        <v>0</v>
      </c>
      <c r="V41" s="21" t="s">
        <v>8</v>
      </c>
      <c r="W41" s="2"/>
      <c r="X41" s="2"/>
      <c r="Y41" s="2"/>
      <c r="Z41" s="2">
        <f t="shared" si="33"/>
        <v>0</v>
      </c>
      <c r="AA41" s="21" t="s">
        <v>8</v>
      </c>
      <c r="AB41" s="2"/>
      <c r="AC41" s="2"/>
      <c r="AD41" s="2">
        <v>74</v>
      </c>
      <c r="AE41" s="2">
        <f t="shared" si="34"/>
        <v>-74</v>
      </c>
      <c r="AF41" s="21" t="s">
        <v>8</v>
      </c>
      <c r="AG41" s="2"/>
      <c r="AH41" s="2"/>
      <c r="AI41" s="2"/>
      <c r="AJ41" s="2">
        <f t="shared" si="35"/>
        <v>0</v>
      </c>
      <c r="AK41" s="21" t="s">
        <v>8</v>
      </c>
      <c r="AL41" s="2"/>
      <c r="AM41" s="2"/>
      <c r="AN41" s="2"/>
      <c r="AO41" s="2">
        <f t="shared" si="36"/>
        <v>0</v>
      </c>
      <c r="AP41" s="19" t="e">
        <f t="shared" si="39"/>
        <v>#DIV/0!</v>
      </c>
      <c r="AQ41" s="18">
        <v>6</v>
      </c>
      <c r="AR41" s="21" t="s">
        <v>8</v>
      </c>
      <c r="AS41" s="2"/>
      <c r="AT41" s="2"/>
      <c r="AU41" s="2"/>
      <c r="AV41" s="2">
        <f t="shared" si="37"/>
        <v>0</v>
      </c>
      <c r="AW41" s="19" t="e">
        <f t="shared" ref="AW41" si="46">+AP34</f>
        <v>#DIV/0!</v>
      </c>
    </row>
    <row r="42" spans="2:49" x14ac:dyDescent="0.25">
      <c r="C42" s="2">
        <f>SUM(C34:C41)</f>
        <v>0</v>
      </c>
      <c r="D42" s="2">
        <f>SUM(D34:D41)</f>
        <v>0</v>
      </c>
      <c r="E42" s="2">
        <f>SUM(E34:E41)</f>
        <v>0</v>
      </c>
      <c r="F42" s="2">
        <f>SUM(F34:F41)</f>
        <v>0</v>
      </c>
      <c r="H42" s="2">
        <f>SUM(H34:H41)</f>
        <v>0</v>
      </c>
      <c r="I42" s="2">
        <f>SUM(I34:I41)</f>
        <v>0</v>
      </c>
      <c r="J42" s="2">
        <f>SUM(J34:J41)</f>
        <v>0</v>
      </c>
      <c r="K42" s="2">
        <f>SUM(K34:K41)</f>
        <v>0</v>
      </c>
      <c r="M42" s="2">
        <f>SUM(M34:M41)</f>
        <v>0</v>
      </c>
      <c r="N42" s="2">
        <f>SUM(N34:N41)</f>
        <v>0</v>
      </c>
      <c r="O42" s="2">
        <f>SUM(O34:O41)</f>
        <v>0</v>
      </c>
      <c r="P42" s="2">
        <f>SUM(P34:P41)</f>
        <v>0</v>
      </c>
      <c r="R42" s="2">
        <f>SUM(R34:R41)</f>
        <v>0</v>
      </c>
      <c r="S42" s="2">
        <f>SUM(S34:S41)</f>
        <v>0</v>
      </c>
      <c r="T42" s="2">
        <f>SUM(T34:T41)</f>
        <v>0</v>
      </c>
      <c r="U42" s="2">
        <f>SUM(U34:U41)</f>
        <v>0</v>
      </c>
      <c r="W42" s="2">
        <f>SUM(W34:W41)</f>
        <v>0</v>
      </c>
      <c r="X42" s="2">
        <f>SUM(X34:X41)</f>
        <v>0</v>
      </c>
      <c r="Y42" s="2">
        <f>SUM(Y34:Y41)</f>
        <v>0</v>
      </c>
      <c r="Z42" s="2">
        <f>SUM(Z34:Z41)</f>
        <v>0</v>
      </c>
      <c r="AB42" s="2">
        <f>SUM(AB34:AB41)</f>
        <v>0</v>
      </c>
      <c r="AC42" s="2">
        <f>SUM(AC34:AC41)</f>
        <v>0</v>
      </c>
      <c r="AD42" s="2">
        <f>SUM(AD34:AD41)</f>
        <v>496</v>
      </c>
      <c r="AE42" s="2">
        <f>SUM(AE34:AE41)</f>
        <v>-496</v>
      </c>
      <c r="AG42" s="2">
        <f>SUM(AG34:AG41)</f>
        <v>0</v>
      </c>
      <c r="AH42" s="2">
        <f>SUM(AH34:AH41)</f>
        <v>0</v>
      </c>
      <c r="AI42" s="2">
        <f>SUM(AI34:AI41)</f>
        <v>0</v>
      </c>
      <c r="AJ42" s="2">
        <f>SUM(AJ34:AJ41)</f>
        <v>0</v>
      </c>
      <c r="AL42" s="2">
        <f>SUM(AL34:AL41)</f>
        <v>0</v>
      </c>
      <c r="AM42" s="2">
        <f>SUM(AM34:AM41)</f>
        <v>0</v>
      </c>
      <c r="AN42" s="2">
        <f>SUM(AN34:AN41)</f>
        <v>0</v>
      </c>
      <c r="AO42" s="2">
        <f>SUM(AO34:AO41)</f>
        <v>0</v>
      </c>
      <c r="AS42" s="2">
        <f>SUM(AS34:AS41)</f>
        <v>0</v>
      </c>
      <c r="AT42" s="2">
        <f>SUM(AT34:AT41)</f>
        <v>0</v>
      </c>
      <c r="AU42" s="2">
        <f>SUM(AU34:AU41)</f>
        <v>0</v>
      </c>
      <c r="AV42" s="2">
        <f>SUM(AV34:AV41)</f>
        <v>0</v>
      </c>
    </row>
    <row r="43" spans="2:49" x14ac:dyDescent="0.25">
      <c r="C43" s="4">
        <v>36</v>
      </c>
      <c r="D43" s="4"/>
      <c r="E43" s="4"/>
      <c r="F43" s="4"/>
      <c r="H43" s="4">
        <v>36</v>
      </c>
      <c r="I43" s="4"/>
      <c r="J43" s="4"/>
      <c r="K43" s="4"/>
      <c r="M43" s="4">
        <v>36</v>
      </c>
      <c r="N43" s="4"/>
      <c r="O43" s="4"/>
      <c r="P43" s="4"/>
      <c r="R43" s="4">
        <v>36</v>
      </c>
      <c r="S43" s="4"/>
      <c r="T43" s="4"/>
      <c r="U43" s="4"/>
      <c r="W43" s="4">
        <v>36</v>
      </c>
      <c r="X43" s="4"/>
      <c r="Y43" s="4"/>
      <c r="Z43" s="4"/>
      <c r="AB43" s="4">
        <v>36</v>
      </c>
      <c r="AC43" s="4"/>
      <c r="AD43" s="4"/>
      <c r="AE43" s="4"/>
      <c r="AG43" s="4">
        <v>36</v>
      </c>
      <c r="AH43" s="4"/>
      <c r="AI43" s="4"/>
      <c r="AJ43" s="4"/>
      <c r="AL43" s="4">
        <f>7*36</f>
        <v>252</v>
      </c>
      <c r="AM43" s="4"/>
      <c r="AN43" s="4"/>
      <c r="AO43" s="4"/>
      <c r="AS43" s="4">
        <f>7*36</f>
        <v>252</v>
      </c>
      <c r="AT43" s="4"/>
      <c r="AU43" s="4"/>
      <c r="AV43" s="4"/>
    </row>
    <row r="44" spans="2:49" ht="16.5" thickBot="1" x14ac:dyDescent="0.3">
      <c r="C44" s="4"/>
      <c r="D44" s="4"/>
      <c r="E44" s="4"/>
      <c r="F44" s="4"/>
      <c r="H44" s="4"/>
      <c r="I44" s="4"/>
      <c r="J44" s="4"/>
      <c r="K44" s="4"/>
      <c r="L44" s="16"/>
      <c r="M44" s="17"/>
      <c r="N44" s="17"/>
      <c r="O44" s="4"/>
      <c r="P44" s="4"/>
      <c r="R44" s="4"/>
      <c r="S44" s="4"/>
      <c r="T44" s="4"/>
      <c r="U44" s="4"/>
      <c r="W44" s="4"/>
      <c r="X44" s="4"/>
      <c r="Y44" s="4"/>
      <c r="Z44" s="4"/>
      <c r="AB44" s="4"/>
      <c r="AC44" s="4"/>
      <c r="AD44" s="4"/>
      <c r="AE44" s="4"/>
      <c r="AG44" s="4"/>
      <c r="AH44" s="4"/>
      <c r="AI44" s="4"/>
      <c r="AJ44" s="4"/>
      <c r="AL44" s="4"/>
      <c r="AM44" s="4"/>
      <c r="AN44" s="4"/>
      <c r="AO44" s="4"/>
    </row>
    <row r="45" spans="2:49" ht="16.5" thickBot="1" x14ac:dyDescent="0.3">
      <c r="B45" s="6" t="s">
        <v>22</v>
      </c>
      <c r="D45" s="11" t="s">
        <v>15</v>
      </c>
      <c r="E45" s="12"/>
      <c r="G45" s="6" t="s">
        <v>22</v>
      </c>
      <c r="I45" s="32" t="s">
        <v>16</v>
      </c>
      <c r="J45" s="33"/>
      <c r="L45" s="6" t="s">
        <v>22</v>
      </c>
      <c r="N45" s="32" t="s">
        <v>17</v>
      </c>
      <c r="O45" s="33"/>
      <c r="Q45" s="6" t="s">
        <v>22</v>
      </c>
      <c r="S45" s="32" t="s">
        <v>10</v>
      </c>
      <c r="T45" s="33"/>
      <c r="V45" s="6" t="s">
        <v>22</v>
      </c>
      <c r="X45" s="32" t="s">
        <v>18</v>
      </c>
      <c r="Y45" s="33"/>
      <c r="AA45" s="6" t="s">
        <v>22</v>
      </c>
      <c r="AC45" s="32" t="s">
        <v>19</v>
      </c>
      <c r="AD45" s="33"/>
      <c r="AF45" s="6" t="s">
        <v>22</v>
      </c>
      <c r="AH45" s="32" t="s">
        <v>20</v>
      </c>
      <c r="AI45" s="33"/>
      <c r="AK45" s="6" t="s">
        <v>22</v>
      </c>
      <c r="AM45" s="32" t="s">
        <v>30</v>
      </c>
      <c r="AN45" s="33"/>
      <c r="AR45" s="6" t="s">
        <v>22</v>
      </c>
      <c r="AS45" s="1"/>
      <c r="AT45" s="32" t="s">
        <v>31</v>
      </c>
      <c r="AU45" s="33"/>
    </row>
    <row r="46" spans="2:49" x14ac:dyDescent="0.25">
      <c r="B46" s="20" t="s">
        <v>0</v>
      </c>
      <c r="C46" s="9" t="s">
        <v>28</v>
      </c>
      <c r="D46" s="10" t="s">
        <v>1</v>
      </c>
      <c r="E46" s="10" t="s">
        <v>2</v>
      </c>
      <c r="F46" s="9" t="s">
        <v>3</v>
      </c>
      <c r="G46" s="20" t="s">
        <v>0</v>
      </c>
      <c r="H46" s="9" t="s">
        <v>28</v>
      </c>
      <c r="I46" s="10" t="s">
        <v>1</v>
      </c>
      <c r="J46" s="10" t="s">
        <v>2</v>
      </c>
      <c r="K46" s="9" t="s">
        <v>3</v>
      </c>
      <c r="L46" s="20" t="s">
        <v>0</v>
      </c>
      <c r="M46" s="9" t="s">
        <v>28</v>
      </c>
      <c r="N46" s="10" t="s">
        <v>1</v>
      </c>
      <c r="O46" s="10" t="s">
        <v>2</v>
      </c>
      <c r="P46" s="9" t="s">
        <v>3</v>
      </c>
      <c r="Q46" s="20" t="s">
        <v>0</v>
      </c>
      <c r="R46" s="9" t="s">
        <v>28</v>
      </c>
      <c r="S46" s="10" t="s">
        <v>1</v>
      </c>
      <c r="T46" s="10" t="s">
        <v>2</v>
      </c>
      <c r="U46" s="9" t="s">
        <v>3</v>
      </c>
      <c r="V46" s="20" t="s">
        <v>0</v>
      </c>
      <c r="W46" s="9" t="s">
        <v>28</v>
      </c>
      <c r="X46" s="10" t="s">
        <v>1</v>
      </c>
      <c r="Y46" s="10" t="s">
        <v>2</v>
      </c>
      <c r="Z46" s="9" t="s">
        <v>3</v>
      </c>
      <c r="AA46" s="20" t="s">
        <v>0</v>
      </c>
      <c r="AB46" s="9" t="s">
        <v>28</v>
      </c>
      <c r="AC46" s="10" t="s">
        <v>1</v>
      </c>
      <c r="AD46" s="10" t="s">
        <v>2</v>
      </c>
      <c r="AE46" s="9" t="s">
        <v>3</v>
      </c>
      <c r="AF46" s="20" t="s">
        <v>0</v>
      </c>
      <c r="AG46" s="9" t="s">
        <v>28</v>
      </c>
      <c r="AH46" s="10" t="s">
        <v>1</v>
      </c>
      <c r="AI46" s="10" t="s">
        <v>2</v>
      </c>
      <c r="AJ46" s="9" t="s">
        <v>3</v>
      </c>
      <c r="AK46" s="20" t="s">
        <v>0</v>
      </c>
      <c r="AL46" s="9" t="s">
        <v>28</v>
      </c>
      <c r="AM46" s="10" t="s">
        <v>1</v>
      </c>
      <c r="AN46" s="10" t="s">
        <v>2</v>
      </c>
      <c r="AO46" s="9" t="s">
        <v>3</v>
      </c>
      <c r="AP46" s="24" t="s">
        <v>9</v>
      </c>
      <c r="AR46" s="20" t="s">
        <v>0</v>
      </c>
      <c r="AS46" s="9" t="s">
        <v>28</v>
      </c>
      <c r="AT46" s="10" t="s">
        <v>1</v>
      </c>
      <c r="AU46" s="10" t="s">
        <v>2</v>
      </c>
      <c r="AV46" s="9" t="s">
        <v>3</v>
      </c>
      <c r="AW46" s="24" t="s">
        <v>9</v>
      </c>
    </row>
    <row r="47" spans="2:49" x14ac:dyDescent="0.25">
      <c r="B47" s="22" t="s">
        <v>27</v>
      </c>
      <c r="C47" s="2"/>
      <c r="D47" s="2"/>
      <c r="E47" s="2"/>
      <c r="F47" s="2">
        <f t="shared" ref="F47:F54" si="47">+D47-E47</f>
        <v>0</v>
      </c>
      <c r="G47" s="22" t="s">
        <v>27</v>
      </c>
      <c r="H47" s="2"/>
      <c r="I47" s="2"/>
      <c r="J47" s="2"/>
      <c r="K47" s="2">
        <f t="shared" ref="K47:K54" si="48">+I47-J47</f>
        <v>0</v>
      </c>
      <c r="L47" s="22" t="s">
        <v>27</v>
      </c>
      <c r="M47" s="2"/>
      <c r="N47" s="2"/>
      <c r="O47" s="2"/>
      <c r="P47" s="2">
        <f t="shared" ref="P47:P54" si="49">+N47-O47</f>
        <v>0</v>
      </c>
      <c r="Q47" s="22" t="s">
        <v>27</v>
      </c>
      <c r="R47" s="2"/>
      <c r="S47" s="2"/>
      <c r="T47" s="2"/>
      <c r="U47" s="2">
        <f t="shared" ref="U47:U54" si="50">+S47-T47</f>
        <v>0</v>
      </c>
      <c r="V47" s="22" t="s">
        <v>27</v>
      </c>
      <c r="W47" s="2"/>
      <c r="X47" s="2"/>
      <c r="Y47" s="2"/>
      <c r="Z47" s="2">
        <f t="shared" ref="Z47:Z54" si="51">+X47-Y47</f>
        <v>0</v>
      </c>
      <c r="AA47" s="22" t="s">
        <v>27</v>
      </c>
      <c r="AB47" s="2"/>
      <c r="AC47" s="2"/>
      <c r="AD47" s="2">
        <v>72</v>
      </c>
      <c r="AE47" s="2">
        <f t="shared" ref="AE47:AE54" si="52">+AC47-AD47</f>
        <v>-72</v>
      </c>
      <c r="AF47" s="22" t="s">
        <v>27</v>
      </c>
      <c r="AG47" s="2"/>
      <c r="AH47" s="2"/>
      <c r="AI47" s="2"/>
      <c r="AJ47" s="2">
        <f t="shared" ref="AJ47:AJ54" si="53">+AH47-AI47</f>
        <v>0</v>
      </c>
      <c r="AK47" s="22" t="s">
        <v>27</v>
      </c>
      <c r="AL47" s="2"/>
      <c r="AM47" s="2"/>
      <c r="AN47" s="2"/>
      <c r="AO47" s="2">
        <f t="shared" ref="AO47:AO54" si="54">+AM47-AN47</f>
        <v>0</v>
      </c>
      <c r="AP47" s="19" t="e">
        <f>+AM47/AN47</f>
        <v>#DIV/0!</v>
      </c>
      <c r="AQ47" s="18">
        <v>8</v>
      </c>
      <c r="AR47" s="22" t="s">
        <v>27</v>
      </c>
      <c r="AS47" s="2"/>
      <c r="AT47" s="2"/>
      <c r="AU47" s="2"/>
      <c r="AV47" s="2">
        <f t="shared" ref="AV47:AV54" si="55">+AT47-AU47</f>
        <v>0</v>
      </c>
      <c r="AW47" s="19" t="e">
        <f t="shared" ref="AW47" si="56">+AP53</f>
        <v>#DIV/0!</v>
      </c>
    </row>
    <row r="48" spans="2:49" x14ac:dyDescent="0.25">
      <c r="B48" s="21" t="s">
        <v>13</v>
      </c>
      <c r="C48" s="2"/>
      <c r="D48" s="2"/>
      <c r="E48" s="2"/>
      <c r="F48" s="2">
        <f t="shared" si="47"/>
        <v>0</v>
      </c>
      <c r="G48" s="21" t="s">
        <v>13</v>
      </c>
      <c r="H48" s="2"/>
      <c r="I48" s="2"/>
      <c r="J48" s="2"/>
      <c r="K48" s="2">
        <f t="shared" si="48"/>
        <v>0</v>
      </c>
      <c r="L48" s="21" t="s">
        <v>13</v>
      </c>
      <c r="M48" s="2"/>
      <c r="N48" s="2"/>
      <c r="O48" s="2"/>
      <c r="P48" s="2">
        <f t="shared" si="49"/>
        <v>0</v>
      </c>
      <c r="Q48" s="21" t="s">
        <v>13</v>
      </c>
      <c r="R48" s="2"/>
      <c r="S48" s="2"/>
      <c r="T48" s="2"/>
      <c r="U48" s="2">
        <f t="shared" si="50"/>
        <v>0</v>
      </c>
      <c r="V48" s="21" t="s">
        <v>13</v>
      </c>
      <c r="W48" s="2"/>
      <c r="X48" s="2"/>
      <c r="Y48" s="2"/>
      <c r="Z48" s="2">
        <f t="shared" si="51"/>
        <v>0</v>
      </c>
      <c r="AA48" s="21" t="s">
        <v>13</v>
      </c>
      <c r="AB48" s="2"/>
      <c r="AC48" s="2"/>
      <c r="AD48" s="2">
        <v>53</v>
      </c>
      <c r="AE48" s="2">
        <f t="shared" si="52"/>
        <v>-53</v>
      </c>
      <c r="AF48" s="21" t="s">
        <v>13</v>
      </c>
      <c r="AG48" s="2"/>
      <c r="AH48" s="2"/>
      <c r="AI48" s="2"/>
      <c r="AJ48" s="2">
        <f t="shared" si="53"/>
        <v>0</v>
      </c>
      <c r="AK48" s="21" t="s">
        <v>13</v>
      </c>
      <c r="AL48" s="2"/>
      <c r="AM48" s="2"/>
      <c r="AN48" s="2"/>
      <c r="AO48" s="2">
        <f t="shared" si="54"/>
        <v>0</v>
      </c>
      <c r="AP48" s="19" t="e">
        <f t="shared" ref="AP48:AP54" si="57">+AM48/AN48</f>
        <v>#DIV/0!</v>
      </c>
      <c r="AQ48" s="18">
        <v>5</v>
      </c>
      <c r="AR48" s="21" t="s">
        <v>13</v>
      </c>
      <c r="AS48" s="2"/>
      <c r="AT48" s="2"/>
      <c r="AU48" s="2"/>
      <c r="AV48" s="2">
        <f t="shared" si="55"/>
        <v>0</v>
      </c>
      <c r="AW48" s="19" t="e">
        <f t="shared" ref="AW48" si="58">+AP52</f>
        <v>#DIV/0!</v>
      </c>
    </row>
    <row r="49" spans="2:49" x14ac:dyDescent="0.25">
      <c r="B49" s="21" t="s">
        <v>4</v>
      </c>
      <c r="C49" s="14"/>
      <c r="D49" s="14"/>
      <c r="E49" s="14"/>
      <c r="F49" s="2">
        <f t="shared" si="47"/>
        <v>0</v>
      </c>
      <c r="G49" s="21" t="s">
        <v>4</v>
      </c>
      <c r="H49" s="14"/>
      <c r="I49" s="14"/>
      <c r="J49" s="14"/>
      <c r="K49" s="2">
        <f t="shared" si="48"/>
        <v>0</v>
      </c>
      <c r="L49" s="21" t="s">
        <v>4</v>
      </c>
      <c r="M49" s="14"/>
      <c r="N49" s="14"/>
      <c r="O49" s="14"/>
      <c r="P49" s="2">
        <f t="shared" si="49"/>
        <v>0</v>
      </c>
      <c r="Q49" s="21" t="s">
        <v>4</v>
      </c>
      <c r="R49" s="14"/>
      <c r="S49" s="14"/>
      <c r="T49" s="14"/>
      <c r="U49" s="2">
        <f t="shared" si="50"/>
        <v>0</v>
      </c>
      <c r="V49" s="21" t="s">
        <v>4</v>
      </c>
      <c r="W49" s="14"/>
      <c r="X49" s="14"/>
      <c r="Y49" s="14"/>
      <c r="Z49" s="2">
        <f t="shared" si="51"/>
        <v>0</v>
      </c>
      <c r="AA49" s="21" t="s">
        <v>4</v>
      </c>
      <c r="AB49" s="14"/>
      <c r="AC49" s="14"/>
      <c r="AD49" s="2">
        <v>69</v>
      </c>
      <c r="AE49" s="2">
        <f t="shared" si="52"/>
        <v>-69</v>
      </c>
      <c r="AF49" s="21" t="s">
        <v>4</v>
      </c>
      <c r="AG49" s="14"/>
      <c r="AH49" s="14"/>
      <c r="AI49" s="14"/>
      <c r="AJ49" s="2">
        <f t="shared" si="53"/>
        <v>0</v>
      </c>
      <c r="AK49" s="21" t="s">
        <v>4</v>
      </c>
      <c r="AL49" s="14"/>
      <c r="AM49" s="14"/>
      <c r="AN49" s="14"/>
      <c r="AO49" s="2">
        <f t="shared" si="54"/>
        <v>0</v>
      </c>
      <c r="AP49" s="19" t="e">
        <f t="shared" si="57"/>
        <v>#DIV/0!</v>
      </c>
      <c r="AQ49" s="18">
        <v>4</v>
      </c>
      <c r="AR49" s="21" t="s">
        <v>4</v>
      </c>
      <c r="AS49" s="14"/>
      <c r="AT49" s="14"/>
      <c r="AU49" s="14"/>
      <c r="AV49" s="2">
        <f t="shared" si="55"/>
        <v>0</v>
      </c>
      <c r="AW49" s="19" t="e">
        <f t="shared" ref="AW49" si="59">+AP50</f>
        <v>#DIV/0!</v>
      </c>
    </row>
    <row r="50" spans="2:49" x14ac:dyDescent="0.25">
      <c r="B50" s="21" t="s">
        <v>5</v>
      </c>
      <c r="C50" s="2"/>
      <c r="D50" s="2"/>
      <c r="E50" s="2"/>
      <c r="F50" s="2">
        <f t="shared" si="47"/>
        <v>0</v>
      </c>
      <c r="G50" s="21" t="s">
        <v>5</v>
      </c>
      <c r="H50" s="2"/>
      <c r="I50" s="2"/>
      <c r="J50" s="2"/>
      <c r="K50" s="2">
        <f t="shared" si="48"/>
        <v>0</v>
      </c>
      <c r="L50" s="21" t="s">
        <v>5</v>
      </c>
      <c r="M50" s="2"/>
      <c r="N50" s="2"/>
      <c r="O50" s="2"/>
      <c r="P50" s="2">
        <f t="shared" si="49"/>
        <v>0</v>
      </c>
      <c r="Q50" s="21" t="s">
        <v>5</v>
      </c>
      <c r="R50" s="2"/>
      <c r="S50" s="2"/>
      <c r="T50" s="2"/>
      <c r="U50" s="2">
        <f t="shared" si="50"/>
        <v>0</v>
      </c>
      <c r="V50" s="21" t="s">
        <v>5</v>
      </c>
      <c r="W50" s="2"/>
      <c r="X50" s="2"/>
      <c r="Y50" s="2"/>
      <c r="Z50" s="2">
        <f t="shared" si="51"/>
        <v>0</v>
      </c>
      <c r="AA50" s="21" t="s">
        <v>5</v>
      </c>
      <c r="AB50" s="2"/>
      <c r="AC50" s="2"/>
      <c r="AD50" s="2">
        <v>52</v>
      </c>
      <c r="AE50" s="2">
        <f t="shared" si="52"/>
        <v>-52</v>
      </c>
      <c r="AF50" s="21" t="s">
        <v>5</v>
      </c>
      <c r="AG50" s="2"/>
      <c r="AH50" s="2"/>
      <c r="AI50" s="2"/>
      <c r="AJ50" s="2">
        <f t="shared" si="53"/>
        <v>0</v>
      </c>
      <c r="AK50" s="21" t="s">
        <v>5</v>
      </c>
      <c r="AL50" s="2"/>
      <c r="AM50" s="2"/>
      <c r="AN50" s="2"/>
      <c r="AO50" s="2">
        <f t="shared" si="54"/>
        <v>0</v>
      </c>
      <c r="AP50" s="19" t="e">
        <f t="shared" si="57"/>
        <v>#DIV/0!</v>
      </c>
      <c r="AQ50" s="18">
        <v>3</v>
      </c>
      <c r="AR50" s="21" t="s">
        <v>5</v>
      </c>
      <c r="AS50" s="2"/>
      <c r="AT50" s="2"/>
      <c r="AU50" s="2"/>
      <c r="AV50" s="2">
        <f t="shared" si="55"/>
        <v>0</v>
      </c>
      <c r="AW50" s="19" t="e">
        <f t="shared" ref="AW50" si="60">+AP49</f>
        <v>#DIV/0!</v>
      </c>
    </row>
    <row r="51" spans="2:49" x14ac:dyDescent="0.25">
      <c r="B51" s="22" t="s">
        <v>7</v>
      </c>
      <c r="C51" s="2"/>
      <c r="D51" s="2"/>
      <c r="E51" s="2"/>
      <c r="F51" s="2">
        <f t="shared" si="47"/>
        <v>0</v>
      </c>
      <c r="G51" s="22" t="s">
        <v>7</v>
      </c>
      <c r="H51" s="2"/>
      <c r="I51" s="2"/>
      <c r="J51" s="2"/>
      <c r="K51" s="2">
        <f t="shared" si="48"/>
        <v>0</v>
      </c>
      <c r="L51" s="22" t="s">
        <v>7</v>
      </c>
      <c r="M51" s="2"/>
      <c r="N51" s="2"/>
      <c r="O51" s="2"/>
      <c r="P51" s="2">
        <f t="shared" si="49"/>
        <v>0</v>
      </c>
      <c r="Q51" s="22" t="s">
        <v>7</v>
      </c>
      <c r="R51" s="2"/>
      <c r="S51" s="2"/>
      <c r="T51" s="2"/>
      <c r="U51" s="2">
        <f t="shared" si="50"/>
        <v>0</v>
      </c>
      <c r="V51" s="22" t="s">
        <v>7</v>
      </c>
      <c r="W51" s="2"/>
      <c r="X51" s="2"/>
      <c r="Y51" s="2"/>
      <c r="Z51" s="2">
        <f t="shared" si="51"/>
        <v>0</v>
      </c>
      <c r="AA51" s="22" t="s">
        <v>7</v>
      </c>
      <c r="AB51" s="2"/>
      <c r="AC51" s="2"/>
      <c r="AD51" s="2">
        <v>47</v>
      </c>
      <c r="AE51" s="2">
        <f t="shared" si="52"/>
        <v>-47</v>
      </c>
      <c r="AF51" s="22" t="s">
        <v>7</v>
      </c>
      <c r="AG51" s="2"/>
      <c r="AH51" s="2"/>
      <c r="AI51" s="2"/>
      <c r="AJ51" s="2">
        <f t="shared" si="53"/>
        <v>0</v>
      </c>
      <c r="AK51" s="22" t="s">
        <v>7</v>
      </c>
      <c r="AL51" s="2"/>
      <c r="AM51" s="2"/>
      <c r="AN51" s="2"/>
      <c r="AO51" s="2">
        <f t="shared" si="54"/>
        <v>0</v>
      </c>
      <c r="AP51" s="19" t="e">
        <f t="shared" si="57"/>
        <v>#DIV/0!</v>
      </c>
      <c r="AQ51" s="18">
        <v>7</v>
      </c>
      <c r="AR51" s="22" t="s">
        <v>7</v>
      </c>
      <c r="AS51" s="2"/>
      <c r="AT51" s="2"/>
      <c r="AU51" s="2"/>
      <c r="AV51" s="2">
        <f t="shared" si="55"/>
        <v>0</v>
      </c>
      <c r="AW51" s="19" t="e">
        <f t="shared" ref="AW51" si="61">+AP48</f>
        <v>#DIV/0!</v>
      </c>
    </row>
    <row r="52" spans="2:49" x14ac:dyDescent="0.25">
      <c r="B52" s="22" t="s">
        <v>32</v>
      </c>
      <c r="C52" s="2"/>
      <c r="D52" s="2"/>
      <c r="E52" s="2"/>
      <c r="F52" s="2">
        <f t="shared" si="47"/>
        <v>0</v>
      </c>
      <c r="G52" s="22" t="s">
        <v>32</v>
      </c>
      <c r="H52" s="2"/>
      <c r="I52" s="2"/>
      <c r="J52" s="2"/>
      <c r="K52" s="2">
        <f t="shared" si="48"/>
        <v>0</v>
      </c>
      <c r="L52" s="22" t="s">
        <v>32</v>
      </c>
      <c r="M52" s="2"/>
      <c r="N52" s="2"/>
      <c r="O52" s="2"/>
      <c r="P52" s="2">
        <f t="shared" si="49"/>
        <v>0</v>
      </c>
      <c r="Q52" s="22" t="s">
        <v>32</v>
      </c>
      <c r="R52" s="2"/>
      <c r="S52" s="2"/>
      <c r="T52" s="2"/>
      <c r="U52" s="2">
        <f t="shared" si="50"/>
        <v>0</v>
      </c>
      <c r="V52" s="22" t="s">
        <v>32</v>
      </c>
      <c r="W52" s="2"/>
      <c r="X52" s="2"/>
      <c r="Y52" s="2"/>
      <c r="Z52" s="2">
        <f t="shared" si="51"/>
        <v>0</v>
      </c>
      <c r="AA52" s="22" t="s">
        <v>32</v>
      </c>
      <c r="AB52" s="2"/>
      <c r="AC52" s="2"/>
      <c r="AD52" s="2">
        <v>63</v>
      </c>
      <c r="AE52" s="2">
        <f t="shared" si="52"/>
        <v>-63</v>
      </c>
      <c r="AF52" s="22" t="s">
        <v>32</v>
      </c>
      <c r="AG52" s="2"/>
      <c r="AH52" s="2"/>
      <c r="AI52" s="2"/>
      <c r="AJ52" s="2">
        <f t="shared" si="53"/>
        <v>0</v>
      </c>
      <c r="AK52" s="22" t="s">
        <v>32</v>
      </c>
      <c r="AL52" s="2"/>
      <c r="AM52" s="2"/>
      <c r="AN52" s="2"/>
      <c r="AO52" s="2">
        <f t="shared" si="54"/>
        <v>0</v>
      </c>
      <c r="AP52" s="19" t="e">
        <f t="shared" si="57"/>
        <v>#DIV/0!</v>
      </c>
      <c r="AQ52" s="18">
        <v>2</v>
      </c>
      <c r="AR52" s="22" t="s">
        <v>32</v>
      </c>
      <c r="AS52" s="2"/>
      <c r="AT52" s="2"/>
      <c r="AU52" s="2"/>
      <c r="AV52" s="2">
        <f t="shared" si="55"/>
        <v>0</v>
      </c>
      <c r="AW52" s="19" t="e">
        <f t="shared" ref="AW52" si="62">+AP54</f>
        <v>#DIV/0!</v>
      </c>
    </row>
    <row r="53" spans="2:49" x14ac:dyDescent="0.25">
      <c r="B53" s="21" t="s">
        <v>33</v>
      </c>
      <c r="C53" s="2"/>
      <c r="D53" s="2"/>
      <c r="E53" s="2"/>
      <c r="F53" s="2">
        <f t="shared" si="47"/>
        <v>0</v>
      </c>
      <c r="G53" s="21" t="s">
        <v>33</v>
      </c>
      <c r="H53" s="2"/>
      <c r="I53" s="2"/>
      <c r="J53" s="2"/>
      <c r="K53" s="2">
        <f t="shared" si="48"/>
        <v>0</v>
      </c>
      <c r="L53" s="21" t="s">
        <v>33</v>
      </c>
      <c r="M53" s="2"/>
      <c r="N53" s="2"/>
      <c r="O53" s="2"/>
      <c r="P53" s="2">
        <f t="shared" si="49"/>
        <v>0</v>
      </c>
      <c r="Q53" s="21" t="s">
        <v>33</v>
      </c>
      <c r="R53" s="2"/>
      <c r="S53" s="2"/>
      <c r="T53" s="2"/>
      <c r="U53" s="2">
        <f t="shared" si="50"/>
        <v>0</v>
      </c>
      <c r="V53" s="21" t="s">
        <v>33</v>
      </c>
      <c r="W53" s="2"/>
      <c r="X53" s="2"/>
      <c r="Y53" s="2"/>
      <c r="Z53" s="2">
        <f t="shared" si="51"/>
        <v>0</v>
      </c>
      <c r="AA53" s="21" t="s">
        <v>33</v>
      </c>
      <c r="AB53" s="2"/>
      <c r="AC53" s="2"/>
      <c r="AD53" s="2">
        <v>66</v>
      </c>
      <c r="AE53" s="2">
        <f t="shared" si="52"/>
        <v>-66</v>
      </c>
      <c r="AF53" s="21" t="s">
        <v>33</v>
      </c>
      <c r="AG53" s="2"/>
      <c r="AH53" s="2"/>
      <c r="AI53" s="2"/>
      <c r="AJ53" s="2">
        <f t="shared" si="53"/>
        <v>0</v>
      </c>
      <c r="AK53" s="21" t="s">
        <v>33</v>
      </c>
      <c r="AL53" s="2"/>
      <c r="AM53" s="2"/>
      <c r="AN53" s="2"/>
      <c r="AO53" s="2">
        <f t="shared" si="54"/>
        <v>0</v>
      </c>
      <c r="AP53" s="19" t="e">
        <f t="shared" si="57"/>
        <v>#DIV/0!</v>
      </c>
      <c r="AQ53" s="18">
        <v>1</v>
      </c>
      <c r="AR53" s="21" t="s">
        <v>33</v>
      </c>
      <c r="AS53" s="2"/>
      <c r="AT53" s="2"/>
      <c r="AU53" s="2"/>
      <c r="AV53" s="2">
        <f t="shared" si="55"/>
        <v>0</v>
      </c>
      <c r="AW53" s="19" t="e">
        <f t="shared" ref="AW53" si="63">+AP51</f>
        <v>#DIV/0!</v>
      </c>
    </row>
    <row r="54" spans="2:49" x14ac:dyDescent="0.25">
      <c r="B54" s="21" t="s">
        <v>11</v>
      </c>
      <c r="C54" s="2"/>
      <c r="D54" s="2"/>
      <c r="E54" s="2"/>
      <c r="F54" s="2">
        <f t="shared" si="47"/>
        <v>0</v>
      </c>
      <c r="G54" s="21" t="s">
        <v>11</v>
      </c>
      <c r="H54" s="2"/>
      <c r="I54" s="2"/>
      <c r="J54" s="2"/>
      <c r="K54" s="2">
        <f t="shared" si="48"/>
        <v>0</v>
      </c>
      <c r="L54" s="21" t="s">
        <v>11</v>
      </c>
      <c r="M54" s="2"/>
      <c r="N54" s="2"/>
      <c r="O54" s="2"/>
      <c r="P54" s="2">
        <f t="shared" si="49"/>
        <v>0</v>
      </c>
      <c r="Q54" s="21" t="s">
        <v>11</v>
      </c>
      <c r="R54" s="2"/>
      <c r="S54" s="2"/>
      <c r="T54" s="2"/>
      <c r="U54" s="2">
        <f t="shared" si="50"/>
        <v>0</v>
      </c>
      <c r="V54" s="21" t="s">
        <v>11</v>
      </c>
      <c r="W54" s="2"/>
      <c r="X54" s="2"/>
      <c r="Y54" s="2"/>
      <c r="Z54" s="2">
        <f t="shared" si="51"/>
        <v>0</v>
      </c>
      <c r="AA54" s="21" t="s">
        <v>11</v>
      </c>
      <c r="AB54" s="2"/>
      <c r="AC54" s="2"/>
      <c r="AD54" s="2">
        <v>74</v>
      </c>
      <c r="AE54" s="2">
        <f t="shared" si="52"/>
        <v>-74</v>
      </c>
      <c r="AF54" s="21" t="s">
        <v>11</v>
      </c>
      <c r="AG54" s="2"/>
      <c r="AH54" s="2"/>
      <c r="AI54" s="2"/>
      <c r="AJ54" s="2">
        <f t="shared" si="53"/>
        <v>0</v>
      </c>
      <c r="AK54" s="21" t="s">
        <v>11</v>
      </c>
      <c r="AL54" s="2"/>
      <c r="AM54" s="2"/>
      <c r="AN54" s="2"/>
      <c r="AO54" s="2">
        <f t="shared" si="54"/>
        <v>0</v>
      </c>
      <c r="AP54" s="19" t="e">
        <f t="shared" si="57"/>
        <v>#DIV/0!</v>
      </c>
      <c r="AQ54" s="18">
        <v>6</v>
      </c>
      <c r="AR54" s="21" t="s">
        <v>11</v>
      </c>
      <c r="AS54" s="2"/>
      <c r="AT54" s="2"/>
      <c r="AU54" s="2"/>
      <c r="AV54" s="2">
        <f t="shared" si="55"/>
        <v>0</v>
      </c>
      <c r="AW54" s="19" t="e">
        <f t="shared" ref="AW54" si="64">+AP47</f>
        <v>#DIV/0!</v>
      </c>
    </row>
    <row r="55" spans="2:49" x14ac:dyDescent="0.25">
      <c r="C55" s="2">
        <f>SUM(C47:C54)</f>
        <v>0</v>
      </c>
      <c r="D55" s="2">
        <f>SUM(D47:D54)</f>
        <v>0</v>
      </c>
      <c r="E55" s="2">
        <f>SUM(E47:E54)</f>
        <v>0</v>
      </c>
      <c r="F55" s="2">
        <f>SUM(F47:F54)</f>
        <v>0</v>
      </c>
      <c r="H55" s="2">
        <f>SUM(H47:H54)</f>
        <v>0</v>
      </c>
      <c r="I55" s="2">
        <f>SUM(I47:I54)</f>
        <v>0</v>
      </c>
      <c r="J55" s="2">
        <f>SUM(J47:J54)</f>
        <v>0</v>
      </c>
      <c r="K55" s="2">
        <f>SUM(K47:K54)</f>
        <v>0</v>
      </c>
      <c r="M55" s="2">
        <f>SUM(M47:M54)</f>
        <v>0</v>
      </c>
      <c r="N55" s="2">
        <f>SUM(N47:N54)</f>
        <v>0</v>
      </c>
      <c r="O55" s="2">
        <f>SUM(O47:O54)</f>
        <v>0</v>
      </c>
      <c r="P55" s="2">
        <f>SUM(P47:P54)</f>
        <v>0</v>
      </c>
      <c r="R55" s="2">
        <f>SUM(R47:R54)</f>
        <v>0</v>
      </c>
      <c r="S55" s="2">
        <f>SUM(S47:S54)</f>
        <v>0</v>
      </c>
      <c r="T55" s="2">
        <f>SUM(T47:T54)</f>
        <v>0</v>
      </c>
      <c r="U55" s="2">
        <f>SUM(U47:U54)</f>
        <v>0</v>
      </c>
      <c r="W55" s="2">
        <f>SUM(W47:W54)</f>
        <v>0</v>
      </c>
      <c r="X55" s="2">
        <f>SUM(X47:X54)</f>
        <v>0</v>
      </c>
      <c r="Y55" s="2">
        <f>SUM(Y47:Y54)</f>
        <v>0</v>
      </c>
      <c r="Z55" s="2">
        <f>SUM(Z47:Z54)</f>
        <v>0</v>
      </c>
      <c r="AB55" s="2">
        <f>SUM(AB47:AB54)</f>
        <v>0</v>
      </c>
      <c r="AC55" s="2">
        <f>SUM(AC47:AC54)</f>
        <v>0</v>
      </c>
      <c r="AD55" s="2">
        <f>SUM(AD47:AD54)</f>
        <v>496</v>
      </c>
      <c r="AE55" s="2">
        <f>SUM(AE47:AE54)</f>
        <v>-496</v>
      </c>
      <c r="AG55" s="2">
        <f>SUM(AG47:AG54)</f>
        <v>0</v>
      </c>
      <c r="AH55" s="2">
        <f>SUM(AH47:AH54)</f>
        <v>0</v>
      </c>
      <c r="AI55" s="2">
        <f>SUM(AI47:AI54)</f>
        <v>0</v>
      </c>
      <c r="AJ55" s="2">
        <f>SUM(AJ47:AJ54)</f>
        <v>0</v>
      </c>
      <c r="AL55" s="2">
        <f>SUM(AL47:AL54)</f>
        <v>0</v>
      </c>
      <c r="AM55" s="2">
        <f>SUM(AM47:AM54)</f>
        <v>0</v>
      </c>
      <c r="AN55" s="2">
        <f>SUM(AN47:AN54)</f>
        <v>0</v>
      </c>
      <c r="AO55" s="2">
        <f>SUM(AO47:AO54)</f>
        <v>0</v>
      </c>
      <c r="AS55" s="2">
        <f>SUM(AS47:AS54)</f>
        <v>0</v>
      </c>
      <c r="AT55" s="2">
        <f>SUM(AT47:AT54)</f>
        <v>0</v>
      </c>
      <c r="AU55" s="2">
        <f>SUM(AU47:AU54)</f>
        <v>0</v>
      </c>
      <c r="AV55" s="2">
        <f>SUM(AV47:AV54)</f>
        <v>0</v>
      </c>
    </row>
    <row r="56" spans="2:49" x14ac:dyDescent="0.25">
      <c r="C56" s="4">
        <v>36</v>
      </c>
      <c r="D56" s="4"/>
      <c r="E56" s="4"/>
      <c r="F56" s="4"/>
      <c r="H56" s="4">
        <v>36</v>
      </c>
      <c r="I56" s="4"/>
      <c r="J56" s="4"/>
      <c r="K56" s="4"/>
      <c r="M56" s="4">
        <v>36</v>
      </c>
      <c r="N56" s="4"/>
      <c r="O56" s="4"/>
      <c r="P56" s="4"/>
      <c r="R56" s="4">
        <v>36</v>
      </c>
      <c r="S56" s="4"/>
      <c r="T56" s="4"/>
      <c r="U56" s="4"/>
      <c r="W56" s="4">
        <v>36</v>
      </c>
      <c r="X56" s="4"/>
      <c r="Y56" s="4"/>
      <c r="Z56" s="4"/>
      <c r="AB56" s="4">
        <v>36</v>
      </c>
      <c r="AC56" s="4"/>
      <c r="AD56" s="4"/>
      <c r="AE56" s="4"/>
      <c r="AG56" s="4">
        <v>36</v>
      </c>
      <c r="AH56" s="4"/>
      <c r="AI56" s="4"/>
      <c r="AJ56" s="4"/>
      <c r="AL56" s="4">
        <f>7*36</f>
        <v>252</v>
      </c>
      <c r="AM56" s="4"/>
      <c r="AN56" s="4"/>
      <c r="AO56" s="4"/>
      <c r="AS56" s="4">
        <f>7*36</f>
        <v>252</v>
      </c>
      <c r="AT56" s="4"/>
      <c r="AU56" s="4"/>
      <c r="AV56" s="4"/>
    </row>
    <row r="60" spans="2:49" x14ac:dyDescent="0.25">
      <c r="C60" s="4"/>
      <c r="D60" s="4"/>
      <c r="E60" s="4"/>
      <c r="F60" s="4"/>
      <c r="H60" s="4"/>
      <c r="I60" s="4"/>
      <c r="J60" s="4"/>
      <c r="K60" s="4"/>
      <c r="L60" s="16"/>
      <c r="M60" s="17"/>
      <c r="N60" s="17"/>
      <c r="O60" s="4"/>
      <c r="P60" s="4"/>
      <c r="R60" s="4"/>
      <c r="S60" s="4"/>
      <c r="T60" s="4"/>
      <c r="U60" s="4"/>
      <c r="W60" s="4"/>
      <c r="X60" s="4"/>
      <c r="Y60" s="4"/>
      <c r="Z60" s="4"/>
      <c r="AB60" s="4"/>
      <c r="AC60" s="4"/>
      <c r="AD60" s="4"/>
      <c r="AE60" s="4"/>
      <c r="AG60" s="4"/>
      <c r="AH60" s="4"/>
      <c r="AI60" s="4"/>
      <c r="AJ60" s="4"/>
      <c r="AL60" s="4"/>
      <c r="AM60" s="4"/>
      <c r="AN60" s="4"/>
      <c r="AO60" s="4"/>
    </row>
    <row r="61" spans="2:49" x14ac:dyDescent="0.25">
      <c r="C61" s="4"/>
      <c r="D61" s="4"/>
      <c r="E61" s="4"/>
      <c r="F61" s="4"/>
      <c r="H61" s="4"/>
      <c r="I61" s="4"/>
      <c r="J61" s="4"/>
      <c r="K61" s="4"/>
      <c r="M61" s="4"/>
      <c r="N61" s="4"/>
      <c r="O61" s="4"/>
      <c r="P61" s="4"/>
      <c r="R61" s="4"/>
      <c r="S61" s="4"/>
      <c r="T61" s="4"/>
      <c r="U61" s="4"/>
      <c r="W61" s="4"/>
      <c r="X61" s="4"/>
      <c r="Y61" s="4"/>
      <c r="Z61" s="4"/>
      <c r="AB61" s="4"/>
      <c r="AC61" s="4"/>
      <c r="AD61" s="4"/>
      <c r="AE61" s="4"/>
      <c r="AG61" s="4"/>
      <c r="AH61" s="4"/>
      <c r="AI61" s="4"/>
      <c r="AJ61" s="4"/>
      <c r="AL61" s="4"/>
      <c r="AM61" s="4"/>
      <c r="AN61" s="4"/>
      <c r="AO61" s="4"/>
    </row>
    <row r="62" spans="2:49" ht="16.5" thickBot="1" x14ac:dyDescent="0.3">
      <c r="C62" s="4"/>
      <c r="D62" s="4"/>
      <c r="E62" s="4"/>
      <c r="F62" s="4"/>
      <c r="H62" s="4"/>
      <c r="I62" s="4"/>
      <c r="J62" s="4"/>
      <c r="K62" s="4"/>
      <c r="M62" s="4"/>
      <c r="N62" s="4"/>
      <c r="O62" s="4"/>
      <c r="P62" s="4"/>
      <c r="R62" s="4"/>
      <c r="S62" s="4"/>
      <c r="T62" s="4"/>
      <c r="U62" s="4"/>
      <c r="W62" s="4"/>
      <c r="X62" s="4"/>
      <c r="Y62" s="4"/>
      <c r="Z62" s="4"/>
      <c r="AB62" s="4"/>
      <c r="AC62" s="4"/>
      <c r="AD62" s="4"/>
      <c r="AE62" s="4"/>
      <c r="AG62" s="4"/>
      <c r="AH62" s="4"/>
      <c r="AI62" s="4"/>
      <c r="AJ62" s="4"/>
      <c r="AL62" s="4"/>
      <c r="AM62" s="4"/>
      <c r="AN62" s="4"/>
      <c r="AO62" s="4"/>
    </row>
    <row r="63" spans="2:49" ht="16.5" thickBot="1" x14ac:dyDescent="0.3">
      <c r="B63" s="7" t="s">
        <v>23</v>
      </c>
      <c r="D63" s="11" t="s">
        <v>15</v>
      </c>
      <c r="E63" s="12"/>
      <c r="G63" s="7" t="s">
        <v>23</v>
      </c>
      <c r="I63" s="11" t="s">
        <v>16</v>
      </c>
      <c r="J63" s="12"/>
      <c r="L63" s="7" t="s">
        <v>23</v>
      </c>
      <c r="N63" s="11" t="s">
        <v>17</v>
      </c>
      <c r="O63" s="12"/>
      <c r="Q63" s="7" t="s">
        <v>23</v>
      </c>
      <c r="S63" s="11" t="s">
        <v>10</v>
      </c>
      <c r="T63" s="12"/>
      <c r="V63" s="7" t="s">
        <v>23</v>
      </c>
      <c r="X63" s="11" t="s">
        <v>18</v>
      </c>
      <c r="Y63" s="12"/>
      <c r="AA63" s="7" t="s">
        <v>23</v>
      </c>
      <c r="AC63" s="11" t="s">
        <v>19</v>
      </c>
      <c r="AD63" s="12"/>
      <c r="AF63" s="7" t="s">
        <v>23</v>
      </c>
      <c r="AH63" s="11" t="s">
        <v>20</v>
      </c>
      <c r="AI63" s="12"/>
      <c r="AK63" s="7" t="s">
        <v>23</v>
      </c>
      <c r="AM63" s="11" t="s">
        <v>30</v>
      </c>
      <c r="AN63" s="12"/>
      <c r="AR63" s="7" t="s">
        <v>23</v>
      </c>
      <c r="AS63" s="1"/>
      <c r="AT63" s="11" t="s">
        <v>31</v>
      </c>
      <c r="AU63" s="12"/>
      <c r="AV63" s="1"/>
    </row>
    <row r="64" spans="2:49" x14ac:dyDescent="0.25">
      <c r="B64" s="20" t="s">
        <v>0</v>
      </c>
      <c r="C64" s="9" t="s">
        <v>28</v>
      </c>
      <c r="D64" s="10" t="s">
        <v>1</v>
      </c>
      <c r="E64" s="10" t="s">
        <v>2</v>
      </c>
      <c r="F64" s="9" t="s">
        <v>3</v>
      </c>
      <c r="G64" s="20" t="s">
        <v>0</v>
      </c>
      <c r="H64" s="9" t="s">
        <v>28</v>
      </c>
      <c r="I64" s="10" t="s">
        <v>1</v>
      </c>
      <c r="J64" s="10" t="s">
        <v>2</v>
      </c>
      <c r="K64" s="9" t="s">
        <v>3</v>
      </c>
      <c r="L64" s="20" t="s">
        <v>0</v>
      </c>
      <c r="M64" s="9" t="s">
        <v>28</v>
      </c>
      <c r="N64" s="10" t="s">
        <v>1</v>
      </c>
      <c r="O64" s="10" t="s">
        <v>2</v>
      </c>
      <c r="P64" s="9" t="s">
        <v>3</v>
      </c>
      <c r="Q64" s="20" t="s">
        <v>0</v>
      </c>
      <c r="R64" s="9" t="s">
        <v>28</v>
      </c>
      <c r="S64" s="10" t="s">
        <v>1</v>
      </c>
      <c r="T64" s="10" t="s">
        <v>2</v>
      </c>
      <c r="U64" s="9" t="s">
        <v>3</v>
      </c>
      <c r="V64" s="20" t="s">
        <v>0</v>
      </c>
      <c r="W64" s="9" t="s">
        <v>28</v>
      </c>
      <c r="X64" s="10" t="s">
        <v>1</v>
      </c>
      <c r="Y64" s="10" t="s">
        <v>2</v>
      </c>
      <c r="Z64" s="9" t="s">
        <v>3</v>
      </c>
      <c r="AA64" s="20" t="s">
        <v>0</v>
      </c>
      <c r="AB64" s="9" t="s">
        <v>28</v>
      </c>
      <c r="AC64" s="10" t="s">
        <v>1</v>
      </c>
      <c r="AD64" s="10" t="s">
        <v>2</v>
      </c>
      <c r="AE64" s="9" t="s">
        <v>3</v>
      </c>
      <c r="AF64" s="20" t="s">
        <v>0</v>
      </c>
      <c r="AG64" s="9" t="s">
        <v>28</v>
      </c>
      <c r="AH64" s="10" t="s">
        <v>1</v>
      </c>
      <c r="AI64" s="10" t="s">
        <v>2</v>
      </c>
      <c r="AJ64" s="9" t="s">
        <v>3</v>
      </c>
      <c r="AK64" s="20" t="s">
        <v>0</v>
      </c>
      <c r="AL64" s="9" t="s">
        <v>28</v>
      </c>
      <c r="AM64" s="10" t="s">
        <v>1</v>
      </c>
      <c r="AN64" s="10" t="s">
        <v>2</v>
      </c>
      <c r="AO64" s="9" t="s">
        <v>3</v>
      </c>
      <c r="AP64" s="24" t="s">
        <v>9</v>
      </c>
      <c r="AR64" s="20" t="s">
        <v>0</v>
      </c>
      <c r="AS64" s="9" t="s">
        <v>28</v>
      </c>
      <c r="AT64" s="10" t="s">
        <v>1</v>
      </c>
      <c r="AU64" s="10" t="s">
        <v>2</v>
      </c>
      <c r="AV64" s="9" t="s">
        <v>3</v>
      </c>
      <c r="AW64" s="24" t="s">
        <v>9</v>
      </c>
    </row>
    <row r="65" spans="2:49" x14ac:dyDescent="0.25">
      <c r="B65" s="36" t="s">
        <v>4</v>
      </c>
      <c r="C65" s="2"/>
      <c r="D65" s="2"/>
      <c r="E65" s="2"/>
      <c r="F65" s="2">
        <f t="shared" ref="F65:F72" si="65">+D65-E65</f>
        <v>0</v>
      </c>
      <c r="G65" s="36" t="s">
        <v>4</v>
      </c>
      <c r="H65" s="2"/>
      <c r="I65" s="2"/>
      <c r="J65" s="2"/>
      <c r="K65" s="2">
        <f t="shared" ref="K65:K72" si="66">+I65-J65</f>
        <v>0</v>
      </c>
      <c r="L65" s="36" t="s">
        <v>4</v>
      </c>
      <c r="M65" s="2"/>
      <c r="N65" s="2"/>
      <c r="O65" s="2"/>
      <c r="P65" s="2">
        <f t="shared" ref="P65:P72" si="67">+N65-O65</f>
        <v>0</v>
      </c>
      <c r="Q65" s="36" t="s">
        <v>4</v>
      </c>
      <c r="R65" s="2"/>
      <c r="S65" s="2"/>
      <c r="T65" s="2"/>
      <c r="U65" s="2">
        <f t="shared" ref="U65:U72" si="68">+S65-T65</f>
        <v>0</v>
      </c>
      <c r="V65" s="36" t="s">
        <v>4</v>
      </c>
      <c r="W65" s="2"/>
      <c r="X65" s="2"/>
      <c r="Y65" s="2"/>
      <c r="Z65" s="2">
        <f t="shared" ref="Z65:Z72" si="69">+X65-Y65</f>
        <v>0</v>
      </c>
      <c r="AA65" s="36" t="s">
        <v>4</v>
      </c>
      <c r="AB65" s="2"/>
      <c r="AC65" s="2"/>
      <c r="AD65" s="2"/>
      <c r="AE65" s="2">
        <f t="shared" ref="AE65:AE72" si="70">+AC65-AD65</f>
        <v>0</v>
      </c>
      <c r="AF65" s="36" t="s">
        <v>4</v>
      </c>
      <c r="AG65" s="2"/>
      <c r="AH65" s="2"/>
      <c r="AI65" s="2"/>
      <c r="AJ65" s="2">
        <f t="shared" ref="AJ65:AJ72" si="71">+AH65-AI65</f>
        <v>0</v>
      </c>
      <c r="AK65" s="36" t="s">
        <v>4</v>
      </c>
      <c r="AL65" s="2"/>
      <c r="AM65" s="2"/>
      <c r="AN65" s="2"/>
      <c r="AO65" s="2">
        <f t="shared" ref="AO65:AO72" si="72">+F65+K65+P65+U65+Z65+AE65+AJ65</f>
        <v>0</v>
      </c>
      <c r="AP65" s="19" t="e">
        <f>+AM65/AN65</f>
        <v>#DIV/0!</v>
      </c>
      <c r="AQ65" s="18">
        <v>4</v>
      </c>
      <c r="AR65" s="36" t="s">
        <v>4</v>
      </c>
      <c r="AS65" s="2"/>
      <c r="AT65" s="2"/>
      <c r="AU65" s="2"/>
      <c r="AV65" s="18">
        <f t="shared" ref="AV65:AW65" si="73">+AO67</f>
        <v>0</v>
      </c>
      <c r="AW65" s="19" t="e">
        <f t="shared" si="73"/>
        <v>#DIV/0!</v>
      </c>
    </row>
    <row r="66" spans="2:49" x14ac:dyDescent="0.25">
      <c r="B66" s="36" t="s">
        <v>26</v>
      </c>
      <c r="C66" s="2"/>
      <c r="D66" s="2"/>
      <c r="E66" s="2"/>
      <c r="F66" s="2">
        <f t="shared" si="65"/>
        <v>0</v>
      </c>
      <c r="G66" s="36" t="s">
        <v>26</v>
      </c>
      <c r="H66" s="2"/>
      <c r="I66" s="2"/>
      <c r="J66" s="2"/>
      <c r="K66" s="2">
        <f t="shared" si="66"/>
        <v>0</v>
      </c>
      <c r="L66" s="36" t="s">
        <v>26</v>
      </c>
      <c r="M66" s="2"/>
      <c r="N66" s="2"/>
      <c r="O66" s="2"/>
      <c r="P66" s="2">
        <f t="shared" si="67"/>
        <v>0</v>
      </c>
      <c r="Q66" s="36" t="s">
        <v>26</v>
      </c>
      <c r="R66" s="2"/>
      <c r="S66" s="2"/>
      <c r="T66" s="2"/>
      <c r="U66" s="2">
        <f t="shared" si="68"/>
        <v>0</v>
      </c>
      <c r="V66" s="36" t="s">
        <v>26</v>
      </c>
      <c r="W66" s="2"/>
      <c r="X66" s="2"/>
      <c r="Y66" s="2"/>
      <c r="Z66" s="2">
        <f t="shared" si="69"/>
        <v>0</v>
      </c>
      <c r="AA66" s="36" t="s">
        <v>26</v>
      </c>
      <c r="AB66" s="2"/>
      <c r="AC66" s="2"/>
      <c r="AD66" s="2"/>
      <c r="AE66" s="2">
        <f t="shared" si="70"/>
        <v>0</v>
      </c>
      <c r="AF66" s="36" t="s">
        <v>26</v>
      </c>
      <c r="AG66" s="2"/>
      <c r="AH66" s="2"/>
      <c r="AI66" s="2"/>
      <c r="AJ66" s="2">
        <f t="shared" si="71"/>
        <v>0</v>
      </c>
      <c r="AK66" s="36" t="s">
        <v>26</v>
      </c>
      <c r="AL66" s="2"/>
      <c r="AM66" s="2"/>
      <c r="AN66" s="2"/>
      <c r="AO66" s="2">
        <f t="shared" si="72"/>
        <v>0</v>
      </c>
      <c r="AP66" s="19" t="e">
        <f t="shared" ref="AP66:AP72" si="74">+AM66/AN66</f>
        <v>#DIV/0!</v>
      </c>
      <c r="AQ66" s="18">
        <v>6</v>
      </c>
      <c r="AR66" s="36" t="s">
        <v>26</v>
      </c>
      <c r="AS66" s="2"/>
      <c r="AT66" s="2"/>
      <c r="AU66" s="2"/>
      <c r="AV66" s="18">
        <f t="shared" ref="AV66:AW66" si="75">+AO69</f>
        <v>0</v>
      </c>
      <c r="AW66" s="19" t="e">
        <f t="shared" si="75"/>
        <v>#DIV/0!</v>
      </c>
    </row>
    <row r="67" spans="2:49" x14ac:dyDescent="0.25">
      <c r="B67" s="37" t="s">
        <v>33</v>
      </c>
      <c r="C67" s="2"/>
      <c r="D67" s="2"/>
      <c r="E67" s="2"/>
      <c r="F67" s="2">
        <f t="shared" si="65"/>
        <v>0</v>
      </c>
      <c r="G67" s="37" t="s">
        <v>33</v>
      </c>
      <c r="H67" s="2"/>
      <c r="I67" s="2"/>
      <c r="J67" s="2"/>
      <c r="K67" s="2">
        <f t="shared" si="66"/>
        <v>0</v>
      </c>
      <c r="L67" s="37" t="s">
        <v>33</v>
      </c>
      <c r="M67" s="2"/>
      <c r="N67" s="2"/>
      <c r="O67" s="2"/>
      <c r="P67" s="2">
        <f t="shared" si="67"/>
        <v>0</v>
      </c>
      <c r="Q67" s="37" t="s">
        <v>33</v>
      </c>
      <c r="R67" s="2"/>
      <c r="S67" s="2"/>
      <c r="T67" s="2"/>
      <c r="U67" s="2">
        <f t="shared" si="68"/>
        <v>0</v>
      </c>
      <c r="V67" s="37" t="s">
        <v>33</v>
      </c>
      <c r="W67" s="2"/>
      <c r="X67" s="2"/>
      <c r="Y67" s="2"/>
      <c r="Z67" s="2">
        <f t="shared" si="69"/>
        <v>0</v>
      </c>
      <c r="AA67" s="37" t="s">
        <v>33</v>
      </c>
      <c r="AB67" s="2"/>
      <c r="AC67" s="2"/>
      <c r="AD67" s="2"/>
      <c r="AE67" s="2">
        <f t="shared" si="70"/>
        <v>0</v>
      </c>
      <c r="AF67" s="37" t="s">
        <v>33</v>
      </c>
      <c r="AG67" s="2"/>
      <c r="AH67" s="2"/>
      <c r="AI67" s="2"/>
      <c r="AJ67" s="2">
        <f t="shared" si="71"/>
        <v>0</v>
      </c>
      <c r="AK67" s="37" t="s">
        <v>33</v>
      </c>
      <c r="AL67" s="2"/>
      <c r="AM67" s="2"/>
      <c r="AN67" s="2"/>
      <c r="AO67" s="2">
        <f t="shared" si="72"/>
        <v>0</v>
      </c>
      <c r="AP67" s="19" t="e">
        <f t="shared" si="74"/>
        <v>#DIV/0!</v>
      </c>
      <c r="AQ67" s="18">
        <v>1</v>
      </c>
      <c r="AR67" s="37" t="s">
        <v>33</v>
      </c>
      <c r="AS67" s="2"/>
      <c r="AT67" s="2"/>
      <c r="AU67" s="2"/>
      <c r="AV67" s="18">
        <f t="shared" ref="AV67:AW67" si="76">+AO71</f>
        <v>0</v>
      </c>
      <c r="AW67" s="19" t="e">
        <f t="shared" si="76"/>
        <v>#DIV/0!</v>
      </c>
    </row>
    <row r="68" spans="2:49" x14ac:dyDescent="0.25">
      <c r="B68" s="37" t="s">
        <v>37</v>
      </c>
      <c r="C68" s="2"/>
      <c r="D68" s="2"/>
      <c r="E68" s="2"/>
      <c r="F68" s="2">
        <f t="shared" si="65"/>
        <v>0</v>
      </c>
      <c r="G68" s="37" t="s">
        <v>37</v>
      </c>
      <c r="H68" s="2"/>
      <c r="I68" s="2"/>
      <c r="J68" s="2"/>
      <c r="K68" s="2">
        <f t="shared" si="66"/>
        <v>0</v>
      </c>
      <c r="L68" s="37" t="s">
        <v>37</v>
      </c>
      <c r="M68" s="2"/>
      <c r="N68" s="2"/>
      <c r="O68" s="2"/>
      <c r="P68" s="2">
        <f t="shared" si="67"/>
        <v>0</v>
      </c>
      <c r="Q68" s="37" t="s">
        <v>37</v>
      </c>
      <c r="R68" s="2"/>
      <c r="S68" s="2"/>
      <c r="T68" s="2"/>
      <c r="U68" s="2">
        <f t="shared" si="68"/>
        <v>0</v>
      </c>
      <c r="V68" s="37" t="s">
        <v>37</v>
      </c>
      <c r="W68" s="2"/>
      <c r="X68" s="2"/>
      <c r="Y68" s="2"/>
      <c r="Z68" s="2">
        <f t="shared" si="69"/>
        <v>0</v>
      </c>
      <c r="AA68" s="37" t="s">
        <v>37</v>
      </c>
      <c r="AB68" s="2"/>
      <c r="AC68" s="2"/>
      <c r="AD68" s="2"/>
      <c r="AE68" s="2">
        <f t="shared" si="70"/>
        <v>0</v>
      </c>
      <c r="AF68" s="37" t="s">
        <v>37</v>
      </c>
      <c r="AG68" s="2"/>
      <c r="AH68" s="2"/>
      <c r="AI68" s="2"/>
      <c r="AJ68" s="2">
        <f t="shared" si="71"/>
        <v>0</v>
      </c>
      <c r="AK68" s="37" t="s">
        <v>37</v>
      </c>
      <c r="AL68" s="2"/>
      <c r="AM68" s="2"/>
      <c r="AN68" s="2"/>
      <c r="AO68" s="2">
        <f t="shared" si="72"/>
        <v>0</v>
      </c>
      <c r="AP68" s="19" t="e">
        <f t="shared" si="74"/>
        <v>#DIV/0!</v>
      </c>
      <c r="AQ68" s="18">
        <v>5</v>
      </c>
      <c r="AR68" s="37" t="s">
        <v>37</v>
      </c>
      <c r="AS68" s="2"/>
      <c r="AT68" s="2"/>
      <c r="AU68" s="2"/>
      <c r="AV68" s="18">
        <f t="shared" ref="AV68:AW68" si="77">+AO65</f>
        <v>0</v>
      </c>
      <c r="AW68" s="19" t="e">
        <f t="shared" si="77"/>
        <v>#DIV/0!</v>
      </c>
    </row>
    <row r="69" spans="2:49" x14ac:dyDescent="0.25">
      <c r="B69" s="38" t="s">
        <v>5</v>
      </c>
      <c r="C69" s="14"/>
      <c r="D69" s="14"/>
      <c r="E69" s="14"/>
      <c r="F69" s="14">
        <f t="shared" si="65"/>
        <v>0</v>
      </c>
      <c r="G69" s="38" t="s">
        <v>5</v>
      </c>
      <c r="H69" s="14"/>
      <c r="I69" s="14"/>
      <c r="J69" s="14"/>
      <c r="K69" s="14">
        <f t="shared" si="66"/>
        <v>0</v>
      </c>
      <c r="L69" s="38" t="s">
        <v>5</v>
      </c>
      <c r="M69" s="14"/>
      <c r="N69" s="14"/>
      <c r="O69" s="14"/>
      <c r="P69" s="14">
        <f t="shared" si="67"/>
        <v>0</v>
      </c>
      <c r="Q69" s="38" t="s">
        <v>5</v>
      </c>
      <c r="R69" s="14"/>
      <c r="S69" s="14"/>
      <c r="T69" s="14"/>
      <c r="U69" s="14">
        <f t="shared" si="68"/>
        <v>0</v>
      </c>
      <c r="V69" s="38" t="s">
        <v>5</v>
      </c>
      <c r="W69" s="14"/>
      <c r="X69" s="14"/>
      <c r="Y69" s="14"/>
      <c r="Z69" s="14">
        <f t="shared" si="69"/>
        <v>0</v>
      </c>
      <c r="AA69" s="38" t="s">
        <v>5</v>
      </c>
      <c r="AB69" s="14"/>
      <c r="AC69" s="14"/>
      <c r="AD69" s="14"/>
      <c r="AE69" s="14">
        <f t="shared" si="70"/>
        <v>0</v>
      </c>
      <c r="AF69" s="38" t="s">
        <v>5</v>
      </c>
      <c r="AG69" s="14"/>
      <c r="AH69" s="14"/>
      <c r="AI69" s="14"/>
      <c r="AJ69" s="14">
        <f t="shared" si="71"/>
        <v>0</v>
      </c>
      <c r="AK69" s="38" t="s">
        <v>5</v>
      </c>
      <c r="AL69" s="14"/>
      <c r="AM69" s="14"/>
      <c r="AN69" s="14"/>
      <c r="AO69" s="14">
        <f t="shared" si="72"/>
        <v>0</v>
      </c>
      <c r="AP69" s="25" t="e">
        <f t="shared" si="74"/>
        <v>#DIV/0!</v>
      </c>
      <c r="AQ69" s="26">
        <v>2</v>
      </c>
      <c r="AR69" s="38" t="s">
        <v>5</v>
      </c>
      <c r="AS69" s="14"/>
      <c r="AT69" s="14"/>
      <c r="AU69" s="14"/>
      <c r="AV69" s="26">
        <f t="shared" ref="AV69:AW69" si="78">+AO68</f>
        <v>0</v>
      </c>
      <c r="AW69" s="25" t="e">
        <f t="shared" si="78"/>
        <v>#DIV/0!</v>
      </c>
    </row>
    <row r="70" spans="2:49" x14ac:dyDescent="0.25">
      <c r="B70" s="38" t="s">
        <v>29</v>
      </c>
      <c r="C70" s="14"/>
      <c r="D70" s="14"/>
      <c r="E70" s="14"/>
      <c r="F70" s="14">
        <f t="shared" si="65"/>
        <v>0</v>
      </c>
      <c r="G70" s="38" t="s">
        <v>29</v>
      </c>
      <c r="H70" s="14"/>
      <c r="I70" s="14"/>
      <c r="J70" s="14"/>
      <c r="K70" s="14">
        <f t="shared" si="66"/>
        <v>0</v>
      </c>
      <c r="L70" s="38" t="s">
        <v>29</v>
      </c>
      <c r="M70" s="14"/>
      <c r="N70" s="14"/>
      <c r="O70" s="14"/>
      <c r="P70" s="14">
        <f t="shared" si="67"/>
        <v>0</v>
      </c>
      <c r="Q70" s="38" t="s">
        <v>29</v>
      </c>
      <c r="R70" s="14"/>
      <c r="S70" s="14"/>
      <c r="T70" s="14"/>
      <c r="U70" s="14">
        <f t="shared" si="68"/>
        <v>0</v>
      </c>
      <c r="V70" s="38" t="s">
        <v>29</v>
      </c>
      <c r="W70" s="14"/>
      <c r="X70" s="14"/>
      <c r="Y70" s="14"/>
      <c r="Z70" s="14">
        <f t="shared" si="69"/>
        <v>0</v>
      </c>
      <c r="AA70" s="38" t="s">
        <v>29</v>
      </c>
      <c r="AB70" s="14"/>
      <c r="AC70" s="14"/>
      <c r="AD70" s="14"/>
      <c r="AE70" s="14">
        <f t="shared" si="70"/>
        <v>0</v>
      </c>
      <c r="AF70" s="38" t="s">
        <v>29</v>
      </c>
      <c r="AG70" s="14"/>
      <c r="AH70" s="14"/>
      <c r="AI70" s="14"/>
      <c r="AJ70" s="14">
        <f t="shared" si="71"/>
        <v>0</v>
      </c>
      <c r="AK70" s="38" t="s">
        <v>29</v>
      </c>
      <c r="AL70" s="14"/>
      <c r="AM70" s="14"/>
      <c r="AN70" s="14"/>
      <c r="AO70" s="14">
        <f t="shared" si="72"/>
        <v>0</v>
      </c>
      <c r="AP70" s="25" t="e">
        <f t="shared" si="74"/>
        <v>#DIV/0!</v>
      </c>
      <c r="AQ70" s="26">
        <v>7</v>
      </c>
      <c r="AR70" s="38" t="s">
        <v>29</v>
      </c>
      <c r="AS70" s="14"/>
      <c r="AT70" s="14"/>
      <c r="AU70" s="14"/>
      <c r="AV70" s="26">
        <f t="shared" ref="AV70:AW70" si="79">+AO66</f>
        <v>0</v>
      </c>
      <c r="AW70" s="25" t="e">
        <f t="shared" si="79"/>
        <v>#DIV/0!</v>
      </c>
    </row>
    <row r="71" spans="2:49" x14ac:dyDescent="0.25">
      <c r="B71" s="37" t="s">
        <v>34</v>
      </c>
      <c r="C71" s="2"/>
      <c r="D71" s="2"/>
      <c r="E71" s="2"/>
      <c r="F71" s="2">
        <f t="shared" si="65"/>
        <v>0</v>
      </c>
      <c r="G71" s="37" t="s">
        <v>34</v>
      </c>
      <c r="H71" s="2"/>
      <c r="I71" s="2"/>
      <c r="J71" s="2"/>
      <c r="K71" s="2">
        <f t="shared" si="66"/>
        <v>0</v>
      </c>
      <c r="L71" s="37" t="s">
        <v>34</v>
      </c>
      <c r="M71" s="2"/>
      <c r="N71" s="2"/>
      <c r="O71" s="2"/>
      <c r="P71" s="2">
        <f t="shared" si="67"/>
        <v>0</v>
      </c>
      <c r="Q71" s="37" t="s">
        <v>34</v>
      </c>
      <c r="R71" s="2"/>
      <c r="S71" s="2"/>
      <c r="T71" s="2"/>
      <c r="U71" s="2">
        <f t="shared" si="68"/>
        <v>0</v>
      </c>
      <c r="V71" s="37" t="s">
        <v>34</v>
      </c>
      <c r="W71" s="2"/>
      <c r="X71" s="2"/>
      <c r="Y71" s="2"/>
      <c r="Z71" s="2">
        <f t="shared" si="69"/>
        <v>0</v>
      </c>
      <c r="AA71" s="37" t="s">
        <v>34</v>
      </c>
      <c r="AB71" s="2"/>
      <c r="AC71" s="2"/>
      <c r="AD71" s="2"/>
      <c r="AE71" s="2">
        <f t="shared" si="70"/>
        <v>0</v>
      </c>
      <c r="AF71" s="37" t="s">
        <v>34</v>
      </c>
      <c r="AG71" s="2"/>
      <c r="AH71" s="2"/>
      <c r="AI71" s="2"/>
      <c r="AJ71" s="2">
        <f t="shared" si="71"/>
        <v>0</v>
      </c>
      <c r="AK71" s="37" t="s">
        <v>34</v>
      </c>
      <c r="AL71" s="2"/>
      <c r="AM71" s="2"/>
      <c r="AN71" s="2"/>
      <c r="AO71" s="2">
        <f t="shared" si="72"/>
        <v>0</v>
      </c>
      <c r="AP71" s="19" t="e">
        <f t="shared" si="74"/>
        <v>#DIV/0!</v>
      </c>
      <c r="AQ71" s="18">
        <v>3</v>
      </c>
      <c r="AR71" s="37" t="s">
        <v>34</v>
      </c>
      <c r="AS71" s="2"/>
      <c r="AT71" s="2"/>
      <c r="AU71" s="2"/>
      <c r="AV71" s="18">
        <f t="shared" ref="AV71:AW71" si="80">+AO70</f>
        <v>0</v>
      </c>
      <c r="AW71" s="19" t="e">
        <f t="shared" si="80"/>
        <v>#DIV/0!</v>
      </c>
    </row>
    <row r="72" spans="2:49" x14ac:dyDescent="0.25">
      <c r="B72" s="37" t="s">
        <v>39</v>
      </c>
      <c r="C72" s="2"/>
      <c r="D72" s="2"/>
      <c r="E72" s="2"/>
      <c r="F72" s="2">
        <f t="shared" si="65"/>
        <v>0</v>
      </c>
      <c r="G72" s="37" t="s">
        <v>39</v>
      </c>
      <c r="H72" s="2"/>
      <c r="I72" s="2"/>
      <c r="J72" s="2"/>
      <c r="K72" s="2">
        <f t="shared" si="66"/>
        <v>0</v>
      </c>
      <c r="L72" s="37" t="s">
        <v>39</v>
      </c>
      <c r="M72" s="2"/>
      <c r="N72" s="2"/>
      <c r="O72" s="2"/>
      <c r="P72" s="2">
        <f t="shared" si="67"/>
        <v>0</v>
      </c>
      <c r="Q72" s="37" t="s">
        <v>39</v>
      </c>
      <c r="R72" s="2"/>
      <c r="S72" s="2"/>
      <c r="T72" s="2"/>
      <c r="U72" s="2">
        <f t="shared" si="68"/>
        <v>0</v>
      </c>
      <c r="V72" s="37" t="s">
        <v>39</v>
      </c>
      <c r="W72" s="2"/>
      <c r="X72" s="2"/>
      <c r="Y72" s="2"/>
      <c r="Z72" s="2">
        <f t="shared" si="69"/>
        <v>0</v>
      </c>
      <c r="AA72" s="37" t="s">
        <v>39</v>
      </c>
      <c r="AB72" s="2"/>
      <c r="AC72" s="2"/>
      <c r="AD72" s="2"/>
      <c r="AE72" s="2">
        <f t="shared" si="70"/>
        <v>0</v>
      </c>
      <c r="AF72" s="37" t="s">
        <v>39</v>
      </c>
      <c r="AG72" s="2"/>
      <c r="AH72" s="2"/>
      <c r="AI72" s="2"/>
      <c r="AJ72" s="2">
        <f t="shared" si="71"/>
        <v>0</v>
      </c>
      <c r="AK72" s="37" t="s">
        <v>39</v>
      </c>
      <c r="AL72" s="2"/>
      <c r="AM72" s="2"/>
      <c r="AN72" s="2"/>
      <c r="AO72" s="2">
        <f t="shared" si="72"/>
        <v>0</v>
      </c>
      <c r="AP72" s="19" t="e">
        <f t="shared" si="74"/>
        <v>#DIV/0!</v>
      </c>
      <c r="AQ72" s="18">
        <v>8</v>
      </c>
      <c r="AR72" s="37" t="s">
        <v>39</v>
      </c>
      <c r="AS72" s="2"/>
      <c r="AT72" s="2"/>
      <c r="AU72" s="2"/>
      <c r="AV72" s="18">
        <f t="shared" ref="AV72:AW72" si="81">+AO72</f>
        <v>0</v>
      </c>
      <c r="AW72" s="19" t="e">
        <f t="shared" si="81"/>
        <v>#DIV/0!</v>
      </c>
    </row>
    <row r="73" spans="2:49" x14ac:dyDescent="0.25">
      <c r="C73" s="2"/>
      <c r="D73" s="2"/>
      <c r="E73" s="2"/>
      <c r="F73" s="2">
        <f>SUM(F65:F72)</f>
        <v>0</v>
      </c>
      <c r="H73" s="2">
        <f>SUM(H65:H72)</f>
        <v>0</v>
      </c>
      <c r="I73" s="2">
        <f>SUM(I65:I72)</f>
        <v>0</v>
      </c>
      <c r="J73" s="2">
        <f>SUM(J65:J72)</f>
        <v>0</v>
      </c>
      <c r="K73" s="2">
        <f>SUM(K65:K72)</f>
        <v>0</v>
      </c>
      <c r="M73" s="2">
        <f>SUM(M65:M72)</f>
        <v>0</v>
      </c>
      <c r="N73" s="2">
        <f>SUM(N65:N72)</f>
        <v>0</v>
      </c>
      <c r="O73" s="2">
        <f>SUM(O65:O72)</f>
        <v>0</v>
      </c>
      <c r="P73" s="2">
        <f>SUM(P65:P72)</f>
        <v>0</v>
      </c>
      <c r="R73" s="2">
        <f>SUM(R65:R72)</f>
        <v>0</v>
      </c>
      <c r="S73" s="2">
        <f>SUM(S65:S72)</f>
        <v>0</v>
      </c>
      <c r="T73" s="2">
        <f>SUM(T65:T72)</f>
        <v>0</v>
      </c>
      <c r="U73" s="2">
        <f>SUM(U65:U72)</f>
        <v>0</v>
      </c>
      <c r="W73" s="2">
        <f>SUM(W65:W72)</f>
        <v>0</v>
      </c>
      <c r="X73" s="2">
        <f>SUM(X65:X72)</f>
        <v>0</v>
      </c>
      <c r="Y73" s="2">
        <f>SUM(Y65:Y72)</f>
        <v>0</v>
      </c>
      <c r="Z73" s="2">
        <f>SUM(Z65:Z72)</f>
        <v>0</v>
      </c>
      <c r="AB73" s="2">
        <f>SUM(AB65:AB72)</f>
        <v>0</v>
      </c>
      <c r="AC73" s="2">
        <f>SUM(AC65:AC72)</f>
        <v>0</v>
      </c>
      <c r="AD73" s="2">
        <f>SUM(AD65:AD72)</f>
        <v>0</v>
      </c>
      <c r="AE73" s="2">
        <f>SUM(AE65:AE72)</f>
        <v>0</v>
      </c>
      <c r="AG73" s="2">
        <f>SUM(AG65:AG72)</f>
        <v>0</v>
      </c>
      <c r="AH73" s="2">
        <f>SUM(AH65:AH72)</f>
        <v>0</v>
      </c>
      <c r="AI73" s="2">
        <f>SUM(AI65:AI72)</f>
        <v>0</v>
      </c>
      <c r="AJ73" s="2">
        <f>SUM(AJ65:AJ72)</f>
        <v>0</v>
      </c>
      <c r="AL73" s="2">
        <f>SUM(AL65:AL72)</f>
        <v>0</v>
      </c>
      <c r="AM73" s="2">
        <f>SUM(AM65:AM72)</f>
        <v>0</v>
      </c>
      <c r="AN73" s="2">
        <f>SUM(AN65:AN72)</f>
        <v>0</v>
      </c>
      <c r="AO73" s="2">
        <f>SUM(AO65:AO72)</f>
        <v>0</v>
      </c>
      <c r="AR73" s="23"/>
      <c r="AS73" s="2">
        <f>SUM(AS65:AS72)</f>
        <v>0</v>
      </c>
      <c r="AT73" s="2">
        <f>SUM(AT65:AT72)</f>
        <v>0</v>
      </c>
      <c r="AU73" s="2">
        <f>SUM(AU65:AU72)</f>
        <v>0</v>
      </c>
      <c r="AV73" s="2">
        <f>SUM(AV65:AV72)</f>
        <v>0</v>
      </c>
    </row>
    <row r="74" spans="2:49" x14ac:dyDescent="0.25">
      <c r="C74" s="4">
        <v>36</v>
      </c>
      <c r="D74" s="4"/>
      <c r="E74" s="4"/>
      <c r="F74" s="4"/>
      <c r="H74" s="4">
        <v>36</v>
      </c>
      <c r="I74" s="4"/>
      <c r="J74" s="4"/>
      <c r="K74" s="4"/>
      <c r="M74" s="4">
        <v>36</v>
      </c>
      <c r="N74" s="4"/>
      <c r="O74" s="4"/>
      <c r="P74" s="4"/>
      <c r="R74" s="4">
        <v>36</v>
      </c>
      <c r="S74" s="4"/>
      <c r="T74" s="4"/>
      <c r="U74" s="4"/>
      <c r="W74" s="4">
        <v>36</v>
      </c>
      <c r="X74" s="4"/>
      <c r="Y74" s="4"/>
      <c r="Z74" s="4"/>
      <c r="AB74" s="4">
        <v>36</v>
      </c>
      <c r="AC74" s="4"/>
      <c r="AD74" s="4"/>
      <c r="AE74" s="4"/>
      <c r="AG74" s="4">
        <v>36</v>
      </c>
      <c r="AH74" s="4"/>
      <c r="AI74" s="4"/>
      <c r="AJ74" s="4"/>
      <c r="AL74" s="4">
        <f>7*36</f>
        <v>252</v>
      </c>
      <c r="AM74" s="4"/>
      <c r="AN74" s="4"/>
      <c r="AO74" s="4"/>
      <c r="AR74" s="23"/>
      <c r="AS74" s="4">
        <f>7*36</f>
        <v>252</v>
      </c>
      <c r="AT74" s="4"/>
      <c r="AU74" s="4"/>
      <c r="AV74" s="4"/>
    </row>
    <row r="75" spans="2:49" x14ac:dyDescent="0.25">
      <c r="C75" s="4"/>
      <c r="D75" s="4"/>
      <c r="E75" s="4"/>
      <c r="F75" s="4"/>
      <c r="H75" s="4"/>
      <c r="I75" s="4"/>
      <c r="J75" s="4"/>
      <c r="K75" s="4"/>
      <c r="M75" s="4"/>
      <c r="N75" s="4"/>
      <c r="O75" s="4"/>
      <c r="P75" s="4"/>
      <c r="R75" s="4"/>
      <c r="S75" s="4"/>
      <c r="T75" s="4"/>
      <c r="U75" s="4"/>
      <c r="W75" s="4"/>
      <c r="X75" s="4"/>
      <c r="Y75" s="4"/>
      <c r="Z75" s="4"/>
      <c r="AB75" s="4"/>
      <c r="AC75" s="4"/>
      <c r="AD75" s="4"/>
      <c r="AE75" s="4"/>
      <c r="AG75" s="4"/>
      <c r="AH75" s="4"/>
      <c r="AI75" s="4"/>
      <c r="AJ75" s="4"/>
      <c r="AL75" s="4"/>
      <c r="AM75" s="4"/>
      <c r="AN75" s="4"/>
      <c r="AO75" s="4"/>
    </row>
    <row r="76" spans="2:49" x14ac:dyDescent="0.25">
      <c r="C76" s="4"/>
      <c r="D76" s="4"/>
      <c r="E76" s="4"/>
      <c r="F76" s="4"/>
      <c r="H76" s="4"/>
      <c r="I76" s="4"/>
      <c r="J76" s="4"/>
      <c r="K76" s="4"/>
      <c r="M76" s="4"/>
      <c r="N76" s="4"/>
      <c r="O76" s="4"/>
      <c r="P76" s="4"/>
      <c r="R76" s="4"/>
      <c r="S76" s="4"/>
      <c r="T76" s="4"/>
      <c r="U76" s="4"/>
      <c r="W76" s="4"/>
      <c r="X76" s="4"/>
      <c r="Y76" s="4"/>
      <c r="Z76" s="4"/>
      <c r="AB76" s="4"/>
      <c r="AC76" s="4"/>
      <c r="AD76" s="4"/>
      <c r="AE76" s="4"/>
      <c r="AG76" s="4"/>
      <c r="AH76" s="4"/>
      <c r="AI76" s="4"/>
      <c r="AJ76" s="4"/>
      <c r="AL76" s="4"/>
      <c r="AM76" s="4"/>
      <c r="AN76" s="4"/>
      <c r="AO76" s="4"/>
    </row>
    <row r="77" spans="2:49" ht="16.5" thickBot="1" x14ac:dyDescent="0.3">
      <c r="C77" s="4"/>
      <c r="D77" s="4"/>
      <c r="E77" s="4"/>
      <c r="F77" s="4"/>
      <c r="H77" s="4"/>
      <c r="I77" s="4"/>
      <c r="J77" s="4"/>
      <c r="K77" s="4"/>
      <c r="M77" s="4"/>
      <c r="N77" s="4"/>
      <c r="O77" s="4"/>
      <c r="P77" s="4"/>
      <c r="R77" s="4"/>
      <c r="S77" s="4"/>
      <c r="T77" s="4"/>
      <c r="U77" s="4"/>
      <c r="W77" s="4"/>
      <c r="X77" s="4"/>
      <c r="Y77" s="4"/>
      <c r="Z77" s="4"/>
      <c r="AB77" s="4"/>
      <c r="AC77" s="4"/>
      <c r="AD77" s="4"/>
      <c r="AE77" s="4"/>
      <c r="AG77" s="4"/>
      <c r="AH77" s="4"/>
      <c r="AI77" s="4"/>
      <c r="AJ77" s="4"/>
      <c r="AL77" s="4"/>
      <c r="AM77" s="4"/>
      <c r="AN77" s="4"/>
      <c r="AO77" s="4"/>
    </row>
    <row r="78" spans="2:49" ht="16.5" thickBot="1" x14ac:dyDescent="0.3">
      <c r="B78" s="8" t="s">
        <v>24</v>
      </c>
      <c r="D78" s="11" t="s">
        <v>15</v>
      </c>
      <c r="E78" s="12"/>
      <c r="G78" s="8" t="s">
        <v>24</v>
      </c>
      <c r="I78" s="11" t="s">
        <v>16</v>
      </c>
      <c r="J78" s="12"/>
      <c r="L78" s="8" t="s">
        <v>24</v>
      </c>
      <c r="N78" s="11" t="s">
        <v>17</v>
      </c>
      <c r="O78" s="12"/>
      <c r="Q78" s="8" t="s">
        <v>24</v>
      </c>
      <c r="S78" s="11" t="s">
        <v>10</v>
      </c>
      <c r="T78" s="12"/>
      <c r="V78" s="8" t="s">
        <v>24</v>
      </c>
      <c r="X78" s="11" t="s">
        <v>18</v>
      </c>
      <c r="Y78" s="12"/>
      <c r="AA78" s="8" t="s">
        <v>24</v>
      </c>
      <c r="AC78" s="11" t="s">
        <v>19</v>
      </c>
      <c r="AD78" s="12"/>
      <c r="AF78" s="8" t="s">
        <v>24</v>
      </c>
      <c r="AH78" s="11" t="s">
        <v>20</v>
      </c>
      <c r="AI78" s="12"/>
      <c r="AK78" s="8" t="s">
        <v>24</v>
      </c>
      <c r="AM78" s="11" t="s">
        <v>30</v>
      </c>
      <c r="AN78" s="12"/>
      <c r="AR78" s="8" t="s">
        <v>24</v>
      </c>
      <c r="AS78" s="1"/>
      <c r="AT78" s="29" t="s">
        <v>31</v>
      </c>
      <c r="AU78" s="30"/>
      <c r="AV78" s="31"/>
    </row>
    <row r="79" spans="2:49" x14ac:dyDescent="0.25">
      <c r="B79" s="20" t="s">
        <v>0</v>
      </c>
      <c r="C79" s="9" t="s">
        <v>28</v>
      </c>
      <c r="D79" s="10" t="s">
        <v>1</v>
      </c>
      <c r="E79" s="10" t="s">
        <v>2</v>
      </c>
      <c r="F79" s="9" t="s">
        <v>3</v>
      </c>
      <c r="G79" s="20" t="s">
        <v>0</v>
      </c>
      <c r="H79" s="9" t="s">
        <v>28</v>
      </c>
      <c r="I79" s="10" t="s">
        <v>1</v>
      </c>
      <c r="J79" s="10" t="s">
        <v>2</v>
      </c>
      <c r="K79" s="9" t="s">
        <v>3</v>
      </c>
      <c r="L79" s="20" t="s">
        <v>0</v>
      </c>
      <c r="M79" s="9" t="s">
        <v>28</v>
      </c>
      <c r="N79" s="10" t="s">
        <v>1</v>
      </c>
      <c r="O79" s="10" t="s">
        <v>2</v>
      </c>
      <c r="P79" s="9" t="s">
        <v>3</v>
      </c>
      <c r="Q79" s="20" t="s">
        <v>0</v>
      </c>
      <c r="R79" s="9" t="s">
        <v>28</v>
      </c>
      <c r="S79" s="10" t="s">
        <v>1</v>
      </c>
      <c r="T79" s="10" t="s">
        <v>2</v>
      </c>
      <c r="U79" s="9" t="s">
        <v>3</v>
      </c>
      <c r="V79" s="20" t="s">
        <v>0</v>
      </c>
      <c r="W79" s="9" t="s">
        <v>28</v>
      </c>
      <c r="X79" s="10" t="s">
        <v>1</v>
      </c>
      <c r="Y79" s="10" t="s">
        <v>2</v>
      </c>
      <c r="Z79" s="9" t="s">
        <v>3</v>
      </c>
      <c r="AA79" s="20" t="s">
        <v>0</v>
      </c>
      <c r="AB79" s="9" t="s">
        <v>28</v>
      </c>
      <c r="AC79" s="10" t="s">
        <v>1</v>
      </c>
      <c r="AD79" s="10" t="s">
        <v>2</v>
      </c>
      <c r="AE79" s="9" t="s">
        <v>3</v>
      </c>
      <c r="AF79" s="20" t="s">
        <v>0</v>
      </c>
      <c r="AG79" s="9" t="s">
        <v>28</v>
      </c>
      <c r="AH79" s="10" t="s">
        <v>1</v>
      </c>
      <c r="AI79" s="10" t="s">
        <v>2</v>
      </c>
      <c r="AJ79" s="9" t="s">
        <v>3</v>
      </c>
      <c r="AK79" s="20" t="s">
        <v>0</v>
      </c>
      <c r="AL79" s="9" t="s">
        <v>28</v>
      </c>
      <c r="AM79" s="10" t="s">
        <v>1</v>
      </c>
      <c r="AN79" s="10" t="s">
        <v>2</v>
      </c>
      <c r="AO79" s="9" t="s">
        <v>3</v>
      </c>
      <c r="AP79" s="24" t="s">
        <v>9</v>
      </c>
      <c r="AR79" s="20" t="s">
        <v>0</v>
      </c>
      <c r="AS79" s="9" t="s">
        <v>28</v>
      </c>
      <c r="AT79" s="10" t="s">
        <v>1</v>
      </c>
      <c r="AU79" s="10" t="s">
        <v>2</v>
      </c>
      <c r="AV79" s="10" t="s">
        <v>3</v>
      </c>
      <c r="AW79" s="24" t="s">
        <v>9</v>
      </c>
    </row>
    <row r="80" spans="2:49" x14ac:dyDescent="0.25">
      <c r="B80" s="21" t="s">
        <v>34</v>
      </c>
      <c r="C80" s="2"/>
      <c r="D80" s="2"/>
      <c r="E80" s="2"/>
      <c r="F80" s="2">
        <f t="shared" ref="F80:F87" si="82">+D80-E80</f>
        <v>0</v>
      </c>
      <c r="G80" s="21" t="s">
        <v>34</v>
      </c>
      <c r="H80" s="2"/>
      <c r="I80" s="2"/>
      <c r="J80" s="2"/>
      <c r="K80" s="2">
        <f t="shared" ref="K80:K87" si="83">+I80-J80</f>
        <v>0</v>
      </c>
      <c r="L80" s="21" t="s">
        <v>34</v>
      </c>
      <c r="M80" s="2"/>
      <c r="N80" s="2"/>
      <c r="O80" s="2"/>
      <c r="P80" s="2">
        <f t="shared" ref="P80:P87" si="84">+N80-O80</f>
        <v>0</v>
      </c>
      <c r="Q80" s="21" t="s">
        <v>34</v>
      </c>
      <c r="R80" s="2"/>
      <c r="S80" s="2"/>
      <c r="T80" s="2"/>
      <c r="U80" s="2">
        <f t="shared" ref="U80:U87" si="85">+S80-T80</f>
        <v>0</v>
      </c>
      <c r="V80" s="21" t="s">
        <v>34</v>
      </c>
      <c r="W80" s="2"/>
      <c r="X80" s="2"/>
      <c r="Y80" s="2"/>
      <c r="Z80" s="2">
        <f t="shared" ref="Z80:Z87" si="86">+X80-Y80</f>
        <v>0</v>
      </c>
      <c r="AA80" s="21" t="s">
        <v>34</v>
      </c>
      <c r="AB80" s="2"/>
      <c r="AC80" s="2"/>
      <c r="AD80" s="2"/>
      <c r="AE80" s="2">
        <f t="shared" ref="AE80:AE87" si="87">+AC80-AD80</f>
        <v>0</v>
      </c>
      <c r="AF80" s="21" t="s">
        <v>34</v>
      </c>
      <c r="AG80" s="2"/>
      <c r="AH80" s="2"/>
      <c r="AI80" s="2"/>
      <c r="AJ80" s="2">
        <f t="shared" ref="AJ80:AJ87" si="88">+AH80-AI80</f>
        <v>0</v>
      </c>
      <c r="AK80" s="21" t="s">
        <v>34</v>
      </c>
      <c r="AL80" s="2"/>
      <c r="AM80" s="2"/>
      <c r="AN80" s="2"/>
      <c r="AO80" s="2">
        <f t="shared" ref="AO80:AO87" si="89">+F80+K80+P80+U80+Z80+AE80+AJ80</f>
        <v>0</v>
      </c>
      <c r="AP80" s="19" t="e">
        <f>+AM80/AN80</f>
        <v>#DIV/0!</v>
      </c>
      <c r="AQ80" s="18">
        <v>6</v>
      </c>
      <c r="AR80" s="21" t="s">
        <v>34</v>
      </c>
      <c r="AS80" s="2"/>
      <c r="AT80" s="2"/>
      <c r="AU80" s="2"/>
      <c r="AV80" s="18">
        <f t="shared" ref="AV80:AW80" si="90">+AO81</f>
        <v>0</v>
      </c>
      <c r="AW80" s="19" t="e">
        <f t="shared" si="90"/>
        <v>#DIV/0!</v>
      </c>
    </row>
    <row r="81" spans="2:49" x14ac:dyDescent="0.25">
      <c r="B81" s="21" t="s">
        <v>5</v>
      </c>
      <c r="C81" s="2"/>
      <c r="D81" s="2"/>
      <c r="E81" s="2"/>
      <c r="F81" s="2">
        <f t="shared" si="82"/>
        <v>0</v>
      </c>
      <c r="G81" s="21" t="s">
        <v>5</v>
      </c>
      <c r="H81" s="2"/>
      <c r="I81" s="2"/>
      <c r="J81" s="2"/>
      <c r="K81" s="2">
        <f t="shared" si="83"/>
        <v>0</v>
      </c>
      <c r="L81" s="21" t="s">
        <v>5</v>
      </c>
      <c r="M81" s="2"/>
      <c r="N81" s="2"/>
      <c r="O81" s="2"/>
      <c r="P81" s="2">
        <f t="shared" si="84"/>
        <v>0</v>
      </c>
      <c r="Q81" s="21" t="s">
        <v>5</v>
      </c>
      <c r="R81" s="2"/>
      <c r="S81" s="2"/>
      <c r="T81" s="2"/>
      <c r="U81" s="2">
        <f t="shared" si="85"/>
        <v>0</v>
      </c>
      <c r="V81" s="21" t="s">
        <v>5</v>
      </c>
      <c r="W81" s="2"/>
      <c r="X81" s="2"/>
      <c r="Y81" s="2"/>
      <c r="Z81" s="2">
        <f t="shared" si="86"/>
        <v>0</v>
      </c>
      <c r="AA81" s="21" t="s">
        <v>5</v>
      </c>
      <c r="AB81" s="2"/>
      <c r="AC81" s="2"/>
      <c r="AD81" s="2"/>
      <c r="AE81" s="2">
        <f t="shared" si="87"/>
        <v>0</v>
      </c>
      <c r="AF81" s="21" t="s">
        <v>5</v>
      </c>
      <c r="AG81" s="2"/>
      <c r="AH81" s="2"/>
      <c r="AI81" s="2"/>
      <c r="AJ81" s="2">
        <f t="shared" si="88"/>
        <v>0</v>
      </c>
      <c r="AK81" s="21" t="s">
        <v>5</v>
      </c>
      <c r="AL81" s="2"/>
      <c r="AM81" s="2"/>
      <c r="AN81" s="2"/>
      <c r="AO81" s="2">
        <f t="shared" si="89"/>
        <v>0</v>
      </c>
      <c r="AP81" s="19" t="e">
        <f t="shared" ref="AP81:AP87" si="91">+AM81/AN81</f>
        <v>#DIV/0!</v>
      </c>
      <c r="AQ81" s="18">
        <v>1</v>
      </c>
      <c r="AR81" s="21" t="s">
        <v>5</v>
      </c>
      <c r="AS81" s="2"/>
      <c r="AT81" s="2"/>
      <c r="AU81" s="2"/>
      <c r="AV81" s="18">
        <f t="shared" ref="AV81:AW81" si="92">+AO86</f>
        <v>0</v>
      </c>
      <c r="AW81" s="19" t="e">
        <f t="shared" si="92"/>
        <v>#DIV/0!</v>
      </c>
    </row>
    <row r="82" spans="2:49" x14ac:dyDescent="0.25">
      <c r="B82" s="21" t="s">
        <v>8</v>
      </c>
      <c r="C82" s="2"/>
      <c r="D82" s="2"/>
      <c r="E82" s="2"/>
      <c r="F82" s="2">
        <f t="shared" si="82"/>
        <v>0</v>
      </c>
      <c r="G82" s="21" t="s">
        <v>8</v>
      </c>
      <c r="H82" s="2"/>
      <c r="I82" s="2"/>
      <c r="J82" s="2"/>
      <c r="K82" s="2">
        <f t="shared" si="83"/>
        <v>0</v>
      </c>
      <c r="L82" s="21" t="s">
        <v>8</v>
      </c>
      <c r="M82" s="2"/>
      <c r="N82" s="2"/>
      <c r="O82" s="2"/>
      <c r="P82" s="2">
        <f t="shared" si="84"/>
        <v>0</v>
      </c>
      <c r="Q82" s="21" t="s">
        <v>8</v>
      </c>
      <c r="R82" s="2"/>
      <c r="S82" s="2"/>
      <c r="T82" s="2"/>
      <c r="U82" s="2">
        <f t="shared" si="85"/>
        <v>0</v>
      </c>
      <c r="V82" s="21" t="s">
        <v>8</v>
      </c>
      <c r="W82" s="2"/>
      <c r="X82" s="2"/>
      <c r="Y82" s="2"/>
      <c r="Z82" s="2">
        <f t="shared" si="86"/>
        <v>0</v>
      </c>
      <c r="AA82" s="21" t="s">
        <v>8</v>
      </c>
      <c r="AB82" s="2"/>
      <c r="AC82" s="2"/>
      <c r="AD82" s="2"/>
      <c r="AE82" s="2">
        <f t="shared" si="87"/>
        <v>0</v>
      </c>
      <c r="AF82" s="21" t="s">
        <v>8</v>
      </c>
      <c r="AG82" s="2"/>
      <c r="AH82" s="2"/>
      <c r="AI82" s="2"/>
      <c r="AJ82" s="2">
        <f t="shared" si="88"/>
        <v>0</v>
      </c>
      <c r="AK82" s="21" t="s">
        <v>8</v>
      </c>
      <c r="AL82" s="2"/>
      <c r="AM82" s="2"/>
      <c r="AN82" s="2"/>
      <c r="AO82" s="2">
        <f t="shared" si="89"/>
        <v>0</v>
      </c>
      <c r="AP82" s="19" t="e">
        <f t="shared" si="91"/>
        <v>#DIV/0!</v>
      </c>
      <c r="AQ82" s="18">
        <v>5</v>
      </c>
      <c r="AR82" s="21" t="s">
        <v>8</v>
      </c>
      <c r="AS82" s="2"/>
      <c r="AT82" s="2"/>
      <c r="AU82" s="2"/>
      <c r="AV82" s="18">
        <f t="shared" ref="AV82:AW82" si="93">+AO84</f>
        <v>0</v>
      </c>
      <c r="AW82" s="19" t="e">
        <f t="shared" si="93"/>
        <v>#DIV/0!</v>
      </c>
    </row>
    <row r="83" spans="2:49" x14ac:dyDescent="0.25">
      <c r="B83" s="21" t="s">
        <v>4</v>
      </c>
      <c r="C83" s="2"/>
      <c r="D83" s="2"/>
      <c r="E83" s="2"/>
      <c r="F83" s="2">
        <f t="shared" si="82"/>
        <v>0</v>
      </c>
      <c r="G83" s="21" t="s">
        <v>4</v>
      </c>
      <c r="H83" s="2"/>
      <c r="I83" s="2"/>
      <c r="J83" s="2"/>
      <c r="K83" s="2">
        <f t="shared" si="83"/>
        <v>0</v>
      </c>
      <c r="L83" s="21" t="s">
        <v>4</v>
      </c>
      <c r="M83" s="2"/>
      <c r="N83" s="2"/>
      <c r="O83" s="2"/>
      <c r="P83" s="2">
        <f t="shared" si="84"/>
        <v>0</v>
      </c>
      <c r="Q83" s="21" t="s">
        <v>4</v>
      </c>
      <c r="R83" s="2"/>
      <c r="S83" s="2"/>
      <c r="T83" s="2"/>
      <c r="U83" s="2">
        <f t="shared" si="85"/>
        <v>0</v>
      </c>
      <c r="V83" s="21" t="s">
        <v>4</v>
      </c>
      <c r="W83" s="2"/>
      <c r="X83" s="2"/>
      <c r="Y83" s="2"/>
      <c r="Z83" s="2">
        <f t="shared" si="86"/>
        <v>0</v>
      </c>
      <c r="AA83" s="21" t="s">
        <v>4</v>
      </c>
      <c r="AB83" s="2"/>
      <c r="AC83" s="2"/>
      <c r="AD83" s="2"/>
      <c r="AE83" s="2">
        <f t="shared" si="87"/>
        <v>0</v>
      </c>
      <c r="AF83" s="21" t="s">
        <v>4</v>
      </c>
      <c r="AG83" s="2"/>
      <c r="AH83" s="2"/>
      <c r="AI83" s="2"/>
      <c r="AJ83" s="2">
        <f t="shared" si="88"/>
        <v>0</v>
      </c>
      <c r="AK83" s="21" t="s">
        <v>4</v>
      </c>
      <c r="AL83" s="2"/>
      <c r="AM83" s="2"/>
      <c r="AN83" s="2"/>
      <c r="AO83" s="2">
        <f t="shared" si="89"/>
        <v>0</v>
      </c>
      <c r="AP83" s="19" t="e">
        <f t="shared" si="91"/>
        <v>#DIV/0!</v>
      </c>
      <c r="AQ83" s="18">
        <v>7</v>
      </c>
      <c r="AR83" s="21" t="s">
        <v>4</v>
      </c>
      <c r="AS83" s="2"/>
      <c r="AT83" s="2"/>
      <c r="AU83" s="2"/>
      <c r="AV83" s="18">
        <f t="shared" ref="AV83:AW83" si="94">+AO87</f>
        <v>0</v>
      </c>
      <c r="AW83" s="19" t="e">
        <f t="shared" si="94"/>
        <v>#DIV/0!</v>
      </c>
    </row>
    <row r="84" spans="2:49" x14ac:dyDescent="0.25">
      <c r="B84" s="22" t="s">
        <v>38</v>
      </c>
      <c r="C84" s="14"/>
      <c r="D84" s="14"/>
      <c r="E84" s="14"/>
      <c r="F84" s="14">
        <f t="shared" si="82"/>
        <v>0</v>
      </c>
      <c r="G84" s="22" t="s">
        <v>38</v>
      </c>
      <c r="H84" s="14"/>
      <c r="I84" s="14"/>
      <c r="J84" s="14"/>
      <c r="K84" s="14">
        <f t="shared" si="83"/>
        <v>0</v>
      </c>
      <c r="L84" s="22" t="s">
        <v>38</v>
      </c>
      <c r="M84" s="14"/>
      <c r="N84" s="14"/>
      <c r="O84" s="14"/>
      <c r="P84" s="14">
        <f t="shared" si="84"/>
        <v>0</v>
      </c>
      <c r="Q84" s="22" t="s">
        <v>38</v>
      </c>
      <c r="R84" s="14"/>
      <c r="S84" s="14"/>
      <c r="T84" s="14"/>
      <c r="U84" s="14">
        <f t="shared" si="85"/>
        <v>0</v>
      </c>
      <c r="V84" s="22" t="s">
        <v>38</v>
      </c>
      <c r="W84" s="14"/>
      <c r="X84" s="14"/>
      <c r="Y84" s="14"/>
      <c r="Z84" s="14">
        <f t="shared" si="86"/>
        <v>0</v>
      </c>
      <c r="AA84" s="22" t="s">
        <v>38</v>
      </c>
      <c r="AB84" s="14"/>
      <c r="AC84" s="14"/>
      <c r="AD84" s="14"/>
      <c r="AE84" s="14">
        <f t="shared" si="87"/>
        <v>0</v>
      </c>
      <c r="AF84" s="22" t="s">
        <v>38</v>
      </c>
      <c r="AG84" s="14"/>
      <c r="AH84" s="14"/>
      <c r="AI84" s="14"/>
      <c r="AJ84" s="14">
        <f t="shared" si="88"/>
        <v>0</v>
      </c>
      <c r="AK84" s="22" t="s">
        <v>38</v>
      </c>
      <c r="AL84" s="14"/>
      <c r="AM84" s="14"/>
      <c r="AN84" s="14"/>
      <c r="AO84" s="14">
        <f t="shared" si="89"/>
        <v>0</v>
      </c>
      <c r="AP84" s="25" t="e">
        <f t="shared" si="91"/>
        <v>#DIV/0!</v>
      </c>
      <c r="AQ84" s="26">
        <v>3</v>
      </c>
      <c r="AR84" s="22" t="s">
        <v>38</v>
      </c>
      <c r="AS84" s="14"/>
      <c r="AT84" s="14"/>
      <c r="AU84" s="14"/>
      <c r="AV84" s="26">
        <f t="shared" ref="AV84:AW84" si="95">+AO82</f>
        <v>0</v>
      </c>
      <c r="AW84" s="25" t="e">
        <f t="shared" si="95"/>
        <v>#DIV/0!</v>
      </c>
    </row>
    <row r="85" spans="2:49" x14ac:dyDescent="0.25">
      <c r="B85" s="21" t="s">
        <v>6</v>
      </c>
      <c r="C85" s="2"/>
      <c r="D85" s="2"/>
      <c r="E85" s="2"/>
      <c r="F85" s="2">
        <f t="shared" si="82"/>
        <v>0</v>
      </c>
      <c r="G85" s="21" t="s">
        <v>6</v>
      </c>
      <c r="H85" s="2"/>
      <c r="I85" s="2"/>
      <c r="J85" s="2"/>
      <c r="K85" s="2">
        <f t="shared" si="83"/>
        <v>0</v>
      </c>
      <c r="L85" s="21" t="s">
        <v>6</v>
      </c>
      <c r="M85" s="2"/>
      <c r="N85" s="2"/>
      <c r="O85" s="2"/>
      <c r="P85" s="2">
        <f t="shared" si="84"/>
        <v>0</v>
      </c>
      <c r="Q85" s="21" t="s">
        <v>6</v>
      </c>
      <c r="R85" s="2"/>
      <c r="S85" s="2"/>
      <c r="T85" s="2"/>
      <c r="U85" s="2">
        <f t="shared" si="85"/>
        <v>0</v>
      </c>
      <c r="V85" s="21" t="s">
        <v>6</v>
      </c>
      <c r="W85" s="2"/>
      <c r="X85" s="2"/>
      <c r="Y85" s="2"/>
      <c r="Z85" s="2">
        <f t="shared" si="86"/>
        <v>0</v>
      </c>
      <c r="AA85" s="21" t="s">
        <v>6</v>
      </c>
      <c r="AB85" s="2"/>
      <c r="AC85" s="2"/>
      <c r="AD85" s="2"/>
      <c r="AE85" s="2">
        <f t="shared" si="87"/>
        <v>0</v>
      </c>
      <c r="AF85" s="21" t="s">
        <v>6</v>
      </c>
      <c r="AG85" s="2"/>
      <c r="AH85" s="2"/>
      <c r="AI85" s="2"/>
      <c r="AJ85" s="2">
        <f t="shared" si="88"/>
        <v>0</v>
      </c>
      <c r="AK85" s="21" t="s">
        <v>6</v>
      </c>
      <c r="AL85" s="2"/>
      <c r="AM85" s="2"/>
      <c r="AN85" s="2"/>
      <c r="AO85" s="2">
        <f t="shared" si="89"/>
        <v>0</v>
      </c>
      <c r="AP85" s="19" t="e">
        <f t="shared" si="91"/>
        <v>#DIV/0!</v>
      </c>
      <c r="AQ85" s="18">
        <v>8</v>
      </c>
      <c r="AR85" s="21" t="s">
        <v>6</v>
      </c>
      <c r="AS85" s="2"/>
      <c r="AT85" s="2"/>
      <c r="AU85" s="2"/>
      <c r="AV85" s="18">
        <f t="shared" ref="AV85:AW85" si="96">+AO80</f>
        <v>0</v>
      </c>
      <c r="AW85" s="19" t="e">
        <f t="shared" si="96"/>
        <v>#DIV/0!</v>
      </c>
    </row>
    <row r="86" spans="2:49" x14ac:dyDescent="0.25">
      <c r="B86" s="21" t="s">
        <v>33</v>
      </c>
      <c r="C86" s="2"/>
      <c r="D86" s="2"/>
      <c r="E86" s="2"/>
      <c r="F86" s="2">
        <f t="shared" si="82"/>
        <v>0</v>
      </c>
      <c r="G86" s="21" t="s">
        <v>33</v>
      </c>
      <c r="H86" s="2"/>
      <c r="I86" s="2"/>
      <c r="J86" s="2"/>
      <c r="K86" s="2">
        <f t="shared" si="83"/>
        <v>0</v>
      </c>
      <c r="L86" s="21" t="s">
        <v>33</v>
      </c>
      <c r="M86" s="2"/>
      <c r="N86" s="2"/>
      <c r="O86" s="2"/>
      <c r="P86" s="2">
        <f t="shared" si="84"/>
        <v>0</v>
      </c>
      <c r="Q86" s="21" t="s">
        <v>33</v>
      </c>
      <c r="R86" s="2"/>
      <c r="S86" s="2"/>
      <c r="T86" s="2"/>
      <c r="U86" s="2">
        <f t="shared" si="85"/>
        <v>0</v>
      </c>
      <c r="V86" s="21" t="s">
        <v>33</v>
      </c>
      <c r="W86" s="2"/>
      <c r="X86" s="2"/>
      <c r="Y86" s="2"/>
      <c r="Z86" s="2">
        <f t="shared" si="86"/>
        <v>0</v>
      </c>
      <c r="AA86" s="21" t="s">
        <v>33</v>
      </c>
      <c r="AB86" s="2"/>
      <c r="AC86" s="2"/>
      <c r="AD86" s="2"/>
      <c r="AE86" s="2">
        <f t="shared" si="87"/>
        <v>0</v>
      </c>
      <c r="AF86" s="21" t="s">
        <v>33</v>
      </c>
      <c r="AG86" s="2"/>
      <c r="AH86" s="2"/>
      <c r="AI86" s="2"/>
      <c r="AJ86" s="2">
        <f t="shared" si="88"/>
        <v>0</v>
      </c>
      <c r="AK86" s="21" t="s">
        <v>33</v>
      </c>
      <c r="AL86" s="2"/>
      <c r="AM86" s="2"/>
      <c r="AN86" s="2"/>
      <c r="AO86" s="2">
        <f t="shared" si="89"/>
        <v>0</v>
      </c>
      <c r="AP86" s="19" t="e">
        <f t="shared" si="91"/>
        <v>#DIV/0!</v>
      </c>
      <c r="AQ86" s="18">
        <v>2</v>
      </c>
      <c r="AR86" s="21" t="s">
        <v>33</v>
      </c>
      <c r="AS86" s="2"/>
      <c r="AT86" s="2"/>
      <c r="AU86" s="2"/>
      <c r="AV86" s="18">
        <f t="shared" ref="AV86:AW86" si="97">+AO83</f>
        <v>0</v>
      </c>
      <c r="AW86" s="19" t="e">
        <f t="shared" si="97"/>
        <v>#DIV/0!</v>
      </c>
    </row>
    <row r="87" spans="2:49" x14ac:dyDescent="0.25">
      <c r="B87" s="21" t="s">
        <v>7</v>
      </c>
      <c r="C87" s="2"/>
      <c r="D87" s="2"/>
      <c r="E87" s="2"/>
      <c r="F87" s="2">
        <f t="shared" si="82"/>
        <v>0</v>
      </c>
      <c r="G87" s="21" t="s">
        <v>7</v>
      </c>
      <c r="H87" s="2"/>
      <c r="I87" s="2"/>
      <c r="J87" s="2"/>
      <c r="K87" s="2">
        <f t="shared" si="83"/>
        <v>0</v>
      </c>
      <c r="L87" s="21" t="s">
        <v>7</v>
      </c>
      <c r="M87" s="2"/>
      <c r="N87" s="2"/>
      <c r="O87" s="2"/>
      <c r="P87" s="2">
        <f t="shared" si="84"/>
        <v>0</v>
      </c>
      <c r="Q87" s="21" t="s">
        <v>7</v>
      </c>
      <c r="R87" s="2"/>
      <c r="S87" s="2"/>
      <c r="T87" s="2"/>
      <c r="U87" s="2">
        <f t="shared" si="85"/>
        <v>0</v>
      </c>
      <c r="V87" s="21" t="s">
        <v>7</v>
      </c>
      <c r="W87" s="2"/>
      <c r="X87" s="2"/>
      <c r="Y87" s="2"/>
      <c r="Z87" s="2">
        <f t="shared" si="86"/>
        <v>0</v>
      </c>
      <c r="AA87" s="21" t="s">
        <v>7</v>
      </c>
      <c r="AB87" s="2"/>
      <c r="AC87" s="2"/>
      <c r="AD87" s="2"/>
      <c r="AE87" s="2">
        <f t="shared" si="87"/>
        <v>0</v>
      </c>
      <c r="AF87" s="21" t="s">
        <v>7</v>
      </c>
      <c r="AG87" s="2"/>
      <c r="AH87" s="2"/>
      <c r="AI87" s="2"/>
      <c r="AJ87" s="2">
        <f t="shared" si="88"/>
        <v>0</v>
      </c>
      <c r="AK87" s="21" t="s">
        <v>7</v>
      </c>
      <c r="AL87" s="2"/>
      <c r="AM87" s="2"/>
      <c r="AN87" s="2"/>
      <c r="AO87" s="2">
        <f t="shared" si="89"/>
        <v>0</v>
      </c>
      <c r="AP87" s="19" t="e">
        <f t="shared" si="91"/>
        <v>#DIV/0!</v>
      </c>
      <c r="AQ87" s="18">
        <v>4</v>
      </c>
      <c r="AR87" s="21" t="s">
        <v>7</v>
      </c>
      <c r="AS87" s="2"/>
      <c r="AT87" s="2"/>
      <c r="AU87" s="2"/>
      <c r="AV87" s="18">
        <f t="shared" ref="AV87:AW87" si="98">+AO85</f>
        <v>0</v>
      </c>
      <c r="AW87" s="19" t="e">
        <f t="shared" si="98"/>
        <v>#DIV/0!</v>
      </c>
    </row>
    <row r="88" spans="2:49" x14ac:dyDescent="0.25">
      <c r="C88" s="2">
        <f>SUM(C80:C87)</f>
        <v>0</v>
      </c>
      <c r="D88" s="2">
        <f>SUM(D80:D87)</f>
        <v>0</v>
      </c>
      <c r="E88" s="2">
        <f>SUM(E80:E87)</f>
        <v>0</v>
      </c>
      <c r="F88" s="2">
        <f>SUM(F80:F87)</f>
        <v>0</v>
      </c>
      <c r="H88" s="2">
        <f>SUM(H80:H87)</f>
        <v>0</v>
      </c>
      <c r="I88" s="2">
        <f>SUM(I80:I87)</f>
        <v>0</v>
      </c>
      <c r="J88" s="2">
        <f>SUM(J80:J87)</f>
        <v>0</v>
      </c>
      <c r="K88" s="2">
        <f>SUM(K80:K87)</f>
        <v>0</v>
      </c>
      <c r="M88" s="2">
        <f>SUM(M80:M87)</f>
        <v>0</v>
      </c>
      <c r="N88" s="2">
        <f>SUM(N80:N87)</f>
        <v>0</v>
      </c>
      <c r="O88" s="2">
        <f>SUM(O80:O87)</f>
        <v>0</v>
      </c>
      <c r="P88" s="2">
        <f>SUM(P80:P87)</f>
        <v>0</v>
      </c>
      <c r="R88" s="2">
        <f>SUM(R80:R87)</f>
        <v>0</v>
      </c>
      <c r="S88" s="2">
        <f>SUM(S80:S87)</f>
        <v>0</v>
      </c>
      <c r="T88" s="2">
        <f>SUM(T80:T87)</f>
        <v>0</v>
      </c>
      <c r="U88" s="2">
        <f>SUM(U80:U87)</f>
        <v>0</v>
      </c>
      <c r="W88" s="2">
        <f>SUM(W80:W87)</f>
        <v>0</v>
      </c>
      <c r="X88" s="2">
        <f>SUM(X80:X87)</f>
        <v>0</v>
      </c>
      <c r="Y88" s="2">
        <f>SUM(Y80:Y87)</f>
        <v>0</v>
      </c>
      <c r="Z88" s="2">
        <f>SUM(Z80:Z87)</f>
        <v>0</v>
      </c>
      <c r="AB88" s="2">
        <f>SUM(AB80:AB87)</f>
        <v>0</v>
      </c>
      <c r="AC88" s="2">
        <f>SUM(AC80:AC87)</f>
        <v>0</v>
      </c>
      <c r="AD88" s="2">
        <f>SUM(AD80:AD87)</f>
        <v>0</v>
      </c>
      <c r="AE88" s="2">
        <f>SUM(AE80:AE87)</f>
        <v>0</v>
      </c>
      <c r="AG88" s="2">
        <f>SUM(AG80:AG87)</f>
        <v>0</v>
      </c>
      <c r="AH88" s="2">
        <f>SUM(AH80:AH87)</f>
        <v>0</v>
      </c>
      <c r="AI88" s="2">
        <f>SUM(AI80:AI87)</f>
        <v>0</v>
      </c>
      <c r="AJ88" s="2">
        <f>SUM(AJ80:AJ87)</f>
        <v>0</v>
      </c>
      <c r="AL88" s="2">
        <f>SUM(AL80:AL87)</f>
        <v>0</v>
      </c>
      <c r="AM88" s="2">
        <f>SUM(AM80:AM87)</f>
        <v>0</v>
      </c>
      <c r="AN88" s="2">
        <f>SUM(AN80:AN87)</f>
        <v>0</v>
      </c>
      <c r="AO88" s="2">
        <f>SUM(AO80:AO87)</f>
        <v>0</v>
      </c>
      <c r="AR88" s="23"/>
      <c r="AS88" s="2">
        <f>SUM(AS80:AS87)</f>
        <v>0</v>
      </c>
      <c r="AT88" s="2">
        <f>SUM(AT80:AT87)</f>
        <v>0</v>
      </c>
      <c r="AU88" s="2">
        <f>SUM(AU80:AU87)</f>
        <v>0</v>
      </c>
      <c r="AV88" s="2">
        <f>SUM(AV80:AV87)</f>
        <v>0</v>
      </c>
    </row>
    <row r="89" spans="2:49" x14ac:dyDescent="0.25">
      <c r="C89" s="4">
        <v>32</v>
      </c>
      <c r="D89" s="4"/>
      <c r="E89" s="4"/>
      <c r="F89" s="4"/>
      <c r="H89" s="4">
        <v>32</v>
      </c>
      <c r="I89" s="4"/>
      <c r="J89" s="4"/>
      <c r="K89" s="4"/>
      <c r="M89" s="4">
        <v>32</v>
      </c>
      <c r="N89" s="4"/>
      <c r="O89" s="4"/>
      <c r="P89" s="4"/>
      <c r="R89" s="4">
        <v>32</v>
      </c>
      <c r="S89" s="4"/>
      <c r="T89" s="4"/>
      <c r="U89" s="4"/>
      <c r="W89" s="4">
        <v>32</v>
      </c>
      <c r="X89" s="4"/>
      <c r="Y89" s="4"/>
      <c r="Z89" s="4"/>
      <c r="AB89" s="4">
        <v>32</v>
      </c>
      <c r="AC89" s="4"/>
      <c r="AD89" s="4"/>
      <c r="AE89" s="4"/>
      <c r="AG89" s="4">
        <v>32</v>
      </c>
      <c r="AH89" s="4"/>
      <c r="AI89" s="4"/>
      <c r="AJ89" s="4"/>
      <c r="AL89" s="4">
        <f>6*32</f>
        <v>192</v>
      </c>
      <c r="AM89" s="4"/>
      <c r="AN89" s="4"/>
      <c r="AO89" s="4"/>
      <c r="AR89" s="23"/>
      <c r="AS89" s="4">
        <f>6*32</f>
        <v>192</v>
      </c>
      <c r="AT89" s="4"/>
      <c r="AU89" s="4"/>
      <c r="AV89" s="4"/>
    </row>
    <row r="90" spans="2:49" x14ac:dyDescent="0.25">
      <c r="L90" s="16"/>
      <c r="M90" s="17"/>
      <c r="N90" s="17"/>
    </row>
    <row r="93" spans="2:49" ht="16.5" thickBot="1" x14ac:dyDescent="0.3"/>
    <row r="94" spans="2:49" ht="16.5" thickBot="1" x14ac:dyDescent="0.3">
      <c r="B94" s="39" t="s">
        <v>25</v>
      </c>
      <c r="D94" s="11" t="s">
        <v>15</v>
      </c>
      <c r="E94" s="12"/>
      <c r="G94" s="39" t="s">
        <v>25</v>
      </c>
      <c r="I94" s="11" t="s">
        <v>16</v>
      </c>
      <c r="J94" s="12"/>
      <c r="L94" s="39" t="s">
        <v>25</v>
      </c>
      <c r="N94" s="11" t="s">
        <v>17</v>
      </c>
      <c r="O94" s="12"/>
      <c r="Q94" s="39" t="s">
        <v>25</v>
      </c>
      <c r="S94" s="11" t="s">
        <v>10</v>
      </c>
      <c r="T94" s="12"/>
      <c r="V94" s="39" t="s">
        <v>25</v>
      </c>
      <c r="X94" s="11" t="s">
        <v>18</v>
      </c>
      <c r="Y94" s="12"/>
      <c r="AA94" s="39" t="s">
        <v>25</v>
      </c>
      <c r="AC94" s="11" t="s">
        <v>19</v>
      </c>
      <c r="AD94" s="12"/>
      <c r="AF94" s="39" t="s">
        <v>25</v>
      </c>
      <c r="AH94" s="11" t="s">
        <v>20</v>
      </c>
      <c r="AI94" s="12"/>
      <c r="AK94" s="39" t="s">
        <v>25</v>
      </c>
      <c r="AM94" s="11" t="s">
        <v>30</v>
      </c>
      <c r="AN94" s="12"/>
      <c r="AR94" s="39" t="s">
        <v>25</v>
      </c>
      <c r="AS94" s="1"/>
      <c r="AT94" s="29" t="s">
        <v>31</v>
      </c>
      <c r="AU94" s="30"/>
      <c r="AV94" s="31"/>
    </row>
    <row r="95" spans="2:49" x14ac:dyDescent="0.25">
      <c r="B95" s="20" t="s">
        <v>0</v>
      </c>
      <c r="C95" s="9" t="s">
        <v>28</v>
      </c>
      <c r="D95" s="10" t="s">
        <v>1</v>
      </c>
      <c r="E95" s="10" t="s">
        <v>2</v>
      </c>
      <c r="F95" s="9" t="s">
        <v>3</v>
      </c>
      <c r="G95" s="20" t="s">
        <v>0</v>
      </c>
      <c r="H95" s="9" t="s">
        <v>28</v>
      </c>
      <c r="I95" s="10" t="s">
        <v>1</v>
      </c>
      <c r="J95" s="10" t="s">
        <v>2</v>
      </c>
      <c r="K95" s="9" t="s">
        <v>3</v>
      </c>
      <c r="L95" s="20" t="s">
        <v>0</v>
      </c>
      <c r="M95" s="9" t="s">
        <v>28</v>
      </c>
      <c r="N95" s="10" t="s">
        <v>1</v>
      </c>
      <c r="O95" s="10" t="s">
        <v>2</v>
      </c>
      <c r="P95" s="9" t="s">
        <v>3</v>
      </c>
      <c r="Q95" s="20" t="s">
        <v>0</v>
      </c>
      <c r="R95" s="9" t="s">
        <v>28</v>
      </c>
      <c r="S95" s="10" t="s">
        <v>1</v>
      </c>
      <c r="T95" s="10" t="s">
        <v>2</v>
      </c>
      <c r="U95" s="9" t="s">
        <v>3</v>
      </c>
      <c r="V95" s="20" t="s">
        <v>0</v>
      </c>
      <c r="W95" s="9" t="s">
        <v>28</v>
      </c>
      <c r="X95" s="10" t="s">
        <v>1</v>
      </c>
      <c r="Y95" s="10" t="s">
        <v>2</v>
      </c>
      <c r="Z95" s="9" t="s">
        <v>3</v>
      </c>
      <c r="AA95" s="20" t="s">
        <v>0</v>
      </c>
      <c r="AB95" s="9" t="s">
        <v>28</v>
      </c>
      <c r="AC95" s="10" t="s">
        <v>1</v>
      </c>
      <c r="AD95" s="10" t="s">
        <v>2</v>
      </c>
      <c r="AE95" s="9" t="s">
        <v>3</v>
      </c>
      <c r="AF95" s="20" t="s">
        <v>0</v>
      </c>
      <c r="AG95" s="9" t="s">
        <v>28</v>
      </c>
      <c r="AH95" s="10" t="s">
        <v>1</v>
      </c>
      <c r="AI95" s="10" t="s">
        <v>2</v>
      </c>
      <c r="AJ95" s="9" t="s">
        <v>3</v>
      </c>
      <c r="AK95" s="20" t="s">
        <v>0</v>
      </c>
      <c r="AL95" s="9" t="s">
        <v>28</v>
      </c>
      <c r="AM95" s="10" t="s">
        <v>1</v>
      </c>
      <c r="AN95" s="10" t="s">
        <v>2</v>
      </c>
      <c r="AO95" s="9" t="s">
        <v>3</v>
      </c>
      <c r="AP95" s="24" t="s">
        <v>9</v>
      </c>
      <c r="AR95" s="20" t="s">
        <v>0</v>
      </c>
      <c r="AS95" s="9" t="s">
        <v>28</v>
      </c>
      <c r="AT95" s="10" t="s">
        <v>1</v>
      </c>
      <c r="AU95" s="10" t="s">
        <v>2</v>
      </c>
      <c r="AV95" s="10" t="s">
        <v>3</v>
      </c>
      <c r="AW95" s="24" t="s">
        <v>9</v>
      </c>
    </row>
    <row r="96" spans="2:49" x14ac:dyDescent="0.25">
      <c r="B96" s="21" t="s">
        <v>26</v>
      </c>
      <c r="C96" s="2"/>
      <c r="D96" s="2"/>
      <c r="E96" s="2"/>
      <c r="F96" s="2">
        <f t="shared" ref="F96:F103" si="99">+D96-E96</f>
        <v>0</v>
      </c>
      <c r="G96" s="21" t="s">
        <v>26</v>
      </c>
      <c r="H96" s="2"/>
      <c r="I96" s="2"/>
      <c r="J96" s="2"/>
      <c r="K96" s="2">
        <f t="shared" ref="K96:K103" si="100">+I96-J96</f>
        <v>0</v>
      </c>
      <c r="L96" s="21" t="s">
        <v>26</v>
      </c>
      <c r="M96" s="2"/>
      <c r="N96" s="2"/>
      <c r="O96" s="2"/>
      <c r="P96" s="2">
        <f t="shared" ref="P96:P103" si="101">+N96-O96</f>
        <v>0</v>
      </c>
      <c r="Q96" s="21" t="s">
        <v>26</v>
      </c>
      <c r="R96" s="2"/>
      <c r="S96" s="2"/>
      <c r="T96" s="2"/>
      <c r="U96" s="2">
        <f t="shared" ref="U96:U103" si="102">+S96-T96</f>
        <v>0</v>
      </c>
      <c r="V96" s="21" t="s">
        <v>26</v>
      </c>
      <c r="W96" s="2"/>
      <c r="X96" s="2"/>
      <c r="Y96" s="2"/>
      <c r="Z96" s="2">
        <f t="shared" ref="Z96:Z103" si="103">+X96-Y96</f>
        <v>0</v>
      </c>
      <c r="AA96" s="21" t="s">
        <v>26</v>
      </c>
      <c r="AB96" s="2"/>
      <c r="AC96" s="2"/>
      <c r="AD96" s="2"/>
      <c r="AE96" s="2">
        <f t="shared" ref="AE96:AE103" si="104">+AC96-AD96</f>
        <v>0</v>
      </c>
      <c r="AF96" s="21" t="s">
        <v>26</v>
      </c>
      <c r="AG96" s="2"/>
      <c r="AH96" s="2"/>
      <c r="AI96" s="2"/>
      <c r="AJ96" s="2">
        <f t="shared" ref="AJ96:AJ103" si="105">+AH96-AI96</f>
        <v>0</v>
      </c>
      <c r="AK96" s="21" t="s">
        <v>26</v>
      </c>
      <c r="AL96" s="2"/>
      <c r="AM96" s="2"/>
      <c r="AN96" s="2"/>
      <c r="AO96" s="2">
        <f t="shared" ref="AO96:AO103" si="106">+F96+K96+P96+U96+Z96+AE96+AJ96</f>
        <v>0</v>
      </c>
      <c r="AP96" s="19" t="e">
        <f>+AM96/AN96</f>
        <v>#DIV/0!</v>
      </c>
      <c r="AQ96" s="18">
        <v>7</v>
      </c>
      <c r="AR96" s="21" t="s">
        <v>26</v>
      </c>
      <c r="AS96" s="2"/>
      <c r="AT96" s="2"/>
      <c r="AU96" s="2"/>
      <c r="AV96" s="18">
        <f t="shared" ref="AV96:AW96" si="107">+AO102</f>
        <v>0</v>
      </c>
      <c r="AW96" s="19" t="e">
        <f t="shared" si="107"/>
        <v>#DIV/0!</v>
      </c>
    </row>
    <row r="97" spans="2:49" x14ac:dyDescent="0.25">
      <c r="B97" s="21" t="s">
        <v>8</v>
      </c>
      <c r="C97" s="2"/>
      <c r="D97" s="2"/>
      <c r="E97" s="2"/>
      <c r="F97" s="2">
        <f t="shared" si="99"/>
        <v>0</v>
      </c>
      <c r="G97" s="21" t="s">
        <v>8</v>
      </c>
      <c r="H97" s="2"/>
      <c r="I97" s="2"/>
      <c r="J97" s="2"/>
      <c r="K97" s="2">
        <f t="shared" si="100"/>
        <v>0</v>
      </c>
      <c r="L97" s="21" t="s">
        <v>8</v>
      </c>
      <c r="M97" s="2"/>
      <c r="N97" s="2"/>
      <c r="O97" s="2"/>
      <c r="P97" s="2">
        <f t="shared" si="101"/>
        <v>0</v>
      </c>
      <c r="Q97" s="21" t="s">
        <v>8</v>
      </c>
      <c r="R97" s="2"/>
      <c r="S97" s="2"/>
      <c r="T97" s="2"/>
      <c r="U97" s="2">
        <f t="shared" si="102"/>
        <v>0</v>
      </c>
      <c r="V97" s="21" t="s">
        <v>8</v>
      </c>
      <c r="W97" s="2"/>
      <c r="X97" s="2"/>
      <c r="Y97" s="2"/>
      <c r="Z97" s="2">
        <f t="shared" si="103"/>
        <v>0</v>
      </c>
      <c r="AA97" s="21" t="s">
        <v>8</v>
      </c>
      <c r="AB97" s="2"/>
      <c r="AC97" s="2"/>
      <c r="AD97" s="2"/>
      <c r="AE97" s="2">
        <f t="shared" si="104"/>
        <v>0</v>
      </c>
      <c r="AF97" s="21" t="s">
        <v>8</v>
      </c>
      <c r="AG97" s="2"/>
      <c r="AH97" s="2"/>
      <c r="AI97" s="2"/>
      <c r="AJ97" s="2">
        <f t="shared" si="105"/>
        <v>0</v>
      </c>
      <c r="AK97" s="21" t="s">
        <v>8</v>
      </c>
      <c r="AL97" s="2"/>
      <c r="AM97" s="2"/>
      <c r="AN97" s="2"/>
      <c r="AO97" s="2">
        <f t="shared" si="106"/>
        <v>0</v>
      </c>
      <c r="AP97" s="19" t="e">
        <f t="shared" ref="AP97:AP103" si="108">+AM97/AN97</f>
        <v>#DIV/0!</v>
      </c>
      <c r="AQ97" s="18">
        <v>8</v>
      </c>
      <c r="AR97" s="21" t="s">
        <v>8</v>
      </c>
      <c r="AS97" s="2"/>
      <c r="AT97" s="2"/>
      <c r="AU97" s="2"/>
      <c r="AV97" s="18">
        <f t="shared" ref="AV97:AW97" si="109">+AO101</f>
        <v>0</v>
      </c>
      <c r="AW97" s="19" t="e">
        <f t="shared" si="109"/>
        <v>#DIV/0!</v>
      </c>
    </row>
    <row r="98" spans="2:49" x14ac:dyDescent="0.25">
      <c r="B98" s="21" t="s">
        <v>39</v>
      </c>
      <c r="C98" s="2"/>
      <c r="D98" s="2"/>
      <c r="E98" s="2"/>
      <c r="F98" s="2">
        <f t="shared" si="99"/>
        <v>0</v>
      </c>
      <c r="G98" s="21" t="s">
        <v>39</v>
      </c>
      <c r="H98" s="2"/>
      <c r="I98" s="2"/>
      <c r="J98" s="2"/>
      <c r="K98" s="2">
        <f t="shared" si="100"/>
        <v>0</v>
      </c>
      <c r="L98" s="21" t="s">
        <v>39</v>
      </c>
      <c r="M98" s="2"/>
      <c r="N98" s="2"/>
      <c r="O98" s="2"/>
      <c r="P98" s="2">
        <f t="shared" si="101"/>
        <v>0</v>
      </c>
      <c r="Q98" s="21" t="s">
        <v>39</v>
      </c>
      <c r="R98" s="2"/>
      <c r="S98" s="2"/>
      <c r="T98" s="2"/>
      <c r="U98" s="2">
        <f t="shared" si="102"/>
        <v>0</v>
      </c>
      <c r="V98" s="21" t="s">
        <v>39</v>
      </c>
      <c r="W98" s="2"/>
      <c r="X98" s="2"/>
      <c r="Y98" s="2"/>
      <c r="Z98" s="2">
        <f t="shared" si="103"/>
        <v>0</v>
      </c>
      <c r="AA98" s="21" t="s">
        <v>39</v>
      </c>
      <c r="AB98" s="2"/>
      <c r="AC98" s="2"/>
      <c r="AD98" s="2"/>
      <c r="AE98" s="2">
        <f t="shared" si="104"/>
        <v>0</v>
      </c>
      <c r="AF98" s="21" t="s">
        <v>39</v>
      </c>
      <c r="AG98" s="2"/>
      <c r="AH98" s="2"/>
      <c r="AI98" s="2"/>
      <c r="AJ98" s="2">
        <f t="shared" si="105"/>
        <v>0</v>
      </c>
      <c r="AK98" s="21" t="s">
        <v>39</v>
      </c>
      <c r="AL98" s="2"/>
      <c r="AM98" s="2"/>
      <c r="AN98" s="2"/>
      <c r="AO98" s="2">
        <f t="shared" si="106"/>
        <v>0</v>
      </c>
      <c r="AP98" s="19" t="e">
        <f t="shared" si="108"/>
        <v>#DIV/0!</v>
      </c>
      <c r="AQ98" s="18">
        <v>3</v>
      </c>
      <c r="AR98" s="21" t="s">
        <v>39</v>
      </c>
      <c r="AS98" s="2"/>
      <c r="AT98" s="2"/>
      <c r="AU98" s="2"/>
      <c r="AV98" s="18">
        <f t="shared" ref="AV98:AW98" si="110">+AO98</f>
        <v>0</v>
      </c>
      <c r="AW98" s="19" t="e">
        <f t="shared" si="110"/>
        <v>#DIV/0!</v>
      </c>
    </row>
    <row r="99" spans="2:49" x14ac:dyDescent="0.25">
      <c r="B99" s="21" t="s">
        <v>34</v>
      </c>
      <c r="C99" s="2"/>
      <c r="D99" s="2"/>
      <c r="E99" s="2"/>
      <c r="F99" s="2">
        <f t="shared" si="99"/>
        <v>0</v>
      </c>
      <c r="G99" s="21" t="s">
        <v>34</v>
      </c>
      <c r="H99" s="2"/>
      <c r="I99" s="2"/>
      <c r="J99" s="2"/>
      <c r="K99" s="2">
        <f t="shared" si="100"/>
        <v>0</v>
      </c>
      <c r="L99" s="21" t="s">
        <v>34</v>
      </c>
      <c r="M99" s="2"/>
      <c r="N99" s="2"/>
      <c r="O99" s="2"/>
      <c r="P99" s="2">
        <f t="shared" si="101"/>
        <v>0</v>
      </c>
      <c r="Q99" s="21" t="s">
        <v>34</v>
      </c>
      <c r="R99" s="2"/>
      <c r="S99" s="2"/>
      <c r="T99" s="2"/>
      <c r="U99" s="2">
        <f t="shared" si="102"/>
        <v>0</v>
      </c>
      <c r="V99" s="21" t="s">
        <v>34</v>
      </c>
      <c r="W99" s="2"/>
      <c r="X99" s="2"/>
      <c r="Y99" s="2"/>
      <c r="Z99" s="2">
        <f t="shared" si="103"/>
        <v>0</v>
      </c>
      <c r="AA99" s="21" t="s">
        <v>34</v>
      </c>
      <c r="AB99" s="2"/>
      <c r="AC99" s="2"/>
      <c r="AD99" s="2"/>
      <c r="AE99" s="2">
        <f t="shared" si="104"/>
        <v>0</v>
      </c>
      <c r="AF99" s="21" t="s">
        <v>34</v>
      </c>
      <c r="AG99" s="2"/>
      <c r="AH99" s="2"/>
      <c r="AI99" s="2"/>
      <c r="AJ99" s="2">
        <f t="shared" si="105"/>
        <v>0</v>
      </c>
      <c r="AK99" s="21" t="s">
        <v>34</v>
      </c>
      <c r="AL99" s="2"/>
      <c r="AM99" s="2"/>
      <c r="AN99" s="2"/>
      <c r="AO99" s="2">
        <f t="shared" si="106"/>
        <v>0</v>
      </c>
      <c r="AP99" s="19" t="e">
        <f t="shared" si="108"/>
        <v>#DIV/0!</v>
      </c>
      <c r="AQ99" s="18">
        <v>6</v>
      </c>
      <c r="AR99" s="21" t="s">
        <v>34</v>
      </c>
      <c r="AS99" s="2"/>
      <c r="AT99" s="2"/>
      <c r="AU99" s="2"/>
      <c r="AV99" s="18">
        <f t="shared" ref="AV99:AW99" si="111">+AO100</f>
        <v>0</v>
      </c>
      <c r="AW99" s="19" t="e">
        <f t="shared" si="111"/>
        <v>#DIV/0!</v>
      </c>
    </row>
    <row r="100" spans="2:49" x14ac:dyDescent="0.25">
      <c r="B100" s="22" t="s">
        <v>4</v>
      </c>
      <c r="C100" s="2"/>
      <c r="D100" s="2"/>
      <c r="E100" s="2"/>
      <c r="F100" s="2">
        <f t="shared" si="99"/>
        <v>0</v>
      </c>
      <c r="G100" s="22" t="s">
        <v>4</v>
      </c>
      <c r="H100" s="2"/>
      <c r="I100" s="2"/>
      <c r="J100" s="2"/>
      <c r="K100" s="2">
        <f t="shared" si="100"/>
        <v>0</v>
      </c>
      <c r="L100" s="22" t="s">
        <v>4</v>
      </c>
      <c r="M100" s="2"/>
      <c r="N100" s="2"/>
      <c r="O100" s="2"/>
      <c r="P100" s="2">
        <f t="shared" si="101"/>
        <v>0</v>
      </c>
      <c r="Q100" s="22" t="s">
        <v>4</v>
      </c>
      <c r="R100" s="2"/>
      <c r="S100" s="2"/>
      <c r="T100" s="2"/>
      <c r="U100" s="2">
        <f t="shared" si="102"/>
        <v>0</v>
      </c>
      <c r="V100" s="22" t="s">
        <v>4</v>
      </c>
      <c r="W100" s="2"/>
      <c r="X100" s="2"/>
      <c r="Y100" s="2"/>
      <c r="Z100" s="2">
        <f t="shared" si="103"/>
        <v>0</v>
      </c>
      <c r="AA100" s="22" t="s">
        <v>4</v>
      </c>
      <c r="AB100" s="2"/>
      <c r="AC100" s="2"/>
      <c r="AD100" s="2"/>
      <c r="AE100" s="2">
        <f t="shared" si="104"/>
        <v>0</v>
      </c>
      <c r="AF100" s="22" t="s">
        <v>4</v>
      </c>
      <c r="AG100" s="2"/>
      <c r="AH100" s="2"/>
      <c r="AI100" s="2"/>
      <c r="AJ100" s="2">
        <f t="shared" si="105"/>
        <v>0</v>
      </c>
      <c r="AK100" s="22" t="s">
        <v>4</v>
      </c>
      <c r="AL100" s="2"/>
      <c r="AM100" s="2"/>
      <c r="AN100" s="2"/>
      <c r="AO100" s="2">
        <f t="shared" si="106"/>
        <v>0</v>
      </c>
      <c r="AP100" s="19" t="e">
        <f t="shared" si="108"/>
        <v>#DIV/0!</v>
      </c>
      <c r="AQ100" s="18">
        <v>4</v>
      </c>
      <c r="AR100" s="22" t="s">
        <v>4</v>
      </c>
      <c r="AS100" s="2"/>
      <c r="AT100" s="2"/>
      <c r="AU100" s="2"/>
      <c r="AV100" s="18">
        <f t="shared" ref="AV100:AW100" si="112">+AO103</f>
        <v>0</v>
      </c>
      <c r="AW100" s="19" t="e">
        <f t="shared" si="112"/>
        <v>#DIV/0!</v>
      </c>
    </row>
    <row r="101" spans="2:49" x14ac:dyDescent="0.25">
      <c r="B101" s="21" t="s">
        <v>13</v>
      </c>
      <c r="C101" s="2"/>
      <c r="D101" s="2"/>
      <c r="E101" s="2"/>
      <c r="F101" s="2">
        <f t="shared" si="99"/>
        <v>0</v>
      </c>
      <c r="G101" s="21" t="s">
        <v>13</v>
      </c>
      <c r="H101" s="2"/>
      <c r="I101" s="2"/>
      <c r="J101" s="2"/>
      <c r="K101" s="2">
        <f t="shared" si="100"/>
        <v>0</v>
      </c>
      <c r="L101" s="21" t="s">
        <v>13</v>
      </c>
      <c r="M101" s="2"/>
      <c r="N101" s="2"/>
      <c r="O101" s="2"/>
      <c r="P101" s="2">
        <f t="shared" si="101"/>
        <v>0</v>
      </c>
      <c r="Q101" s="21" t="s">
        <v>13</v>
      </c>
      <c r="R101" s="2"/>
      <c r="S101" s="2"/>
      <c r="T101" s="2"/>
      <c r="U101" s="2">
        <f t="shared" si="102"/>
        <v>0</v>
      </c>
      <c r="V101" s="21" t="s">
        <v>13</v>
      </c>
      <c r="W101" s="2"/>
      <c r="X101" s="2"/>
      <c r="Y101" s="2"/>
      <c r="Z101" s="2">
        <f t="shared" si="103"/>
        <v>0</v>
      </c>
      <c r="AA101" s="21" t="s">
        <v>13</v>
      </c>
      <c r="AB101" s="2"/>
      <c r="AC101" s="2"/>
      <c r="AD101" s="2"/>
      <c r="AE101" s="2">
        <f t="shared" si="104"/>
        <v>0</v>
      </c>
      <c r="AF101" s="21" t="s">
        <v>13</v>
      </c>
      <c r="AG101" s="2"/>
      <c r="AH101" s="2"/>
      <c r="AI101" s="2"/>
      <c r="AJ101" s="2">
        <f t="shared" si="105"/>
        <v>0</v>
      </c>
      <c r="AK101" s="21" t="s">
        <v>13</v>
      </c>
      <c r="AL101" s="2"/>
      <c r="AM101" s="2"/>
      <c r="AN101" s="2"/>
      <c r="AO101" s="2">
        <f t="shared" si="106"/>
        <v>0</v>
      </c>
      <c r="AP101" s="19" t="e">
        <f t="shared" si="108"/>
        <v>#DIV/0!</v>
      </c>
      <c r="AQ101" s="18">
        <v>2</v>
      </c>
      <c r="AR101" s="21" t="s">
        <v>13</v>
      </c>
      <c r="AS101" s="2"/>
      <c r="AT101" s="2"/>
      <c r="AU101" s="2"/>
      <c r="AV101" s="18">
        <f t="shared" ref="AV101:AW101" si="113">+AO99</f>
        <v>0</v>
      </c>
      <c r="AW101" s="19" t="e">
        <f t="shared" si="113"/>
        <v>#DIV/0!</v>
      </c>
    </row>
    <row r="102" spans="2:49" x14ac:dyDescent="0.25">
      <c r="B102" s="21" t="s">
        <v>38</v>
      </c>
      <c r="C102" s="2"/>
      <c r="D102" s="2"/>
      <c r="E102" s="2"/>
      <c r="F102" s="2">
        <f t="shared" si="99"/>
        <v>0</v>
      </c>
      <c r="G102" s="21" t="s">
        <v>38</v>
      </c>
      <c r="H102" s="2"/>
      <c r="I102" s="2"/>
      <c r="J102" s="2"/>
      <c r="K102" s="2">
        <f t="shared" si="100"/>
        <v>0</v>
      </c>
      <c r="L102" s="21" t="s">
        <v>38</v>
      </c>
      <c r="M102" s="2"/>
      <c r="N102" s="2"/>
      <c r="O102" s="2"/>
      <c r="P102" s="2">
        <f t="shared" si="101"/>
        <v>0</v>
      </c>
      <c r="Q102" s="21" t="s">
        <v>38</v>
      </c>
      <c r="R102" s="2"/>
      <c r="S102" s="2"/>
      <c r="T102" s="2"/>
      <c r="U102" s="2">
        <f t="shared" si="102"/>
        <v>0</v>
      </c>
      <c r="V102" s="21" t="s">
        <v>38</v>
      </c>
      <c r="W102" s="2"/>
      <c r="X102" s="2"/>
      <c r="Y102" s="2"/>
      <c r="Z102" s="2">
        <f t="shared" si="103"/>
        <v>0</v>
      </c>
      <c r="AA102" s="21" t="s">
        <v>38</v>
      </c>
      <c r="AB102" s="2"/>
      <c r="AC102" s="2"/>
      <c r="AD102" s="2"/>
      <c r="AE102" s="2">
        <f t="shared" si="104"/>
        <v>0</v>
      </c>
      <c r="AF102" s="21" t="s">
        <v>38</v>
      </c>
      <c r="AG102" s="2"/>
      <c r="AH102" s="2"/>
      <c r="AI102" s="2"/>
      <c r="AJ102" s="2">
        <f t="shared" si="105"/>
        <v>0</v>
      </c>
      <c r="AK102" s="21" t="s">
        <v>38</v>
      </c>
      <c r="AL102" s="2"/>
      <c r="AM102" s="2"/>
      <c r="AN102" s="2"/>
      <c r="AO102" s="2">
        <f t="shared" si="106"/>
        <v>0</v>
      </c>
      <c r="AP102" s="19" t="e">
        <f t="shared" si="108"/>
        <v>#DIV/0!</v>
      </c>
      <c r="AQ102" s="18">
        <v>1</v>
      </c>
      <c r="AR102" s="21" t="s">
        <v>38</v>
      </c>
      <c r="AS102" s="2"/>
      <c r="AT102" s="2"/>
      <c r="AU102" s="2"/>
      <c r="AV102" s="18">
        <f t="shared" ref="AV102:AW103" si="114">+AO96</f>
        <v>0</v>
      </c>
      <c r="AW102" s="19" t="e">
        <f t="shared" si="114"/>
        <v>#DIV/0!</v>
      </c>
    </row>
    <row r="103" spans="2:49" x14ac:dyDescent="0.25">
      <c r="B103" s="21" t="s">
        <v>33</v>
      </c>
      <c r="C103" s="2"/>
      <c r="D103" s="2"/>
      <c r="E103" s="2"/>
      <c r="F103" s="2">
        <f t="shared" si="99"/>
        <v>0</v>
      </c>
      <c r="G103" s="21" t="s">
        <v>33</v>
      </c>
      <c r="H103" s="2"/>
      <c r="I103" s="2"/>
      <c r="J103" s="2"/>
      <c r="K103" s="2">
        <f t="shared" si="100"/>
        <v>0</v>
      </c>
      <c r="L103" s="21" t="s">
        <v>33</v>
      </c>
      <c r="M103" s="2"/>
      <c r="N103" s="2"/>
      <c r="O103" s="2"/>
      <c r="P103" s="2">
        <f t="shared" si="101"/>
        <v>0</v>
      </c>
      <c r="Q103" s="21" t="s">
        <v>33</v>
      </c>
      <c r="R103" s="2"/>
      <c r="S103" s="2"/>
      <c r="T103" s="2"/>
      <c r="U103" s="2">
        <f t="shared" si="102"/>
        <v>0</v>
      </c>
      <c r="V103" s="21" t="s">
        <v>33</v>
      </c>
      <c r="W103" s="2"/>
      <c r="X103" s="2"/>
      <c r="Y103" s="2"/>
      <c r="Z103" s="2">
        <f t="shared" si="103"/>
        <v>0</v>
      </c>
      <c r="AA103" s="21" t="s">
        <v>33</v>
      </c>
      <c r="AB103" s="2"/>
      <c r="AC103" s="2"/>
      <c r="AD103" s="2"/>
      <c r="AE103" s="2">
        <f t="shared" si="104"/>
        <v>0</v>
      </c>
      <c r="AF103" s="21" t="s">
        <v>33</v>
      </c>
      <c r="AG103" s="2"/>
      <c r="AH103" s="2"/>
      <c r="AI103" s="2"/>
      <c r="AJ103" s="2">
        <f t="shared" si="105"/>
        <v>0</v>
      </c>
      <c r="AK103" s="21" t="s">
        <v>33</v>
      </c>
      <c r="AL103" s="2"/>
      <c r="AM103" s="2"/>
      <c r="AN103" s="2"/>
      <c r="AO103" s="2">
        <f t="shared" si="106"/>
        <v>0</v>
      </c>
      <c r="AP103" s="19" t="e">
        <f t="shared" si="108"/>
        <v>#DIV/0!</v>
      </c>
      <c r="AQ103" s="18">
        <v>5</v>
      </c>
      <c r="AR103" s="21" t="s">
        <v>33</v>
      </c>
      <c r="AS103" s="2"/>
      <c r="AT103" s="2"/>
      <c r="AU103" s="2"/>
      <c r="AV103" s="18">
        <f t="shared" si="114"/>
        <v>0</v>
      </c>
      <c r="AW103" s="19" t="e">
        <f t="shared" si="114"/>
        <v>#DIV/0!</v>
      </c>
    </row>
    <row r="104" spans="2:49" x14ac:dyDescent="0.25">
      <c r="C104" s="2">
        <f>SUM(C96:C103)</f>
        <v>0</v>
      </c>
      <c r="D104" s="2">
        <f>SUM(D96:D103)</f>
        <v>0</v>
      </c>
      <c r="E104" s="2">
        <f>SUM(E96:E103)</f>
        <v>0</v>
      </c>
      <c r="F104" s="2">
        <f>SUM(F96:F103)</f>
        <v>0</v>
      </c>
      <c r="H104" s="2">
        <f>SUM(H96:H103)</f>
        <v>0</v>
      </c>
      <c r="I104" s="2">
        <f>SUM(I96:I103)</f>
        <v>0</v>
      </c>
      <c r="J104" s="2">
        <f>SUM(J96:J103)</f>
        <v>0</v>
      </c>
      <c r="K104" s="2">
        <f>SUM(K96:K103)</f>
        <v>0</v>
      </c>
      <c r="M104" s="2">
        <f>SUM(M96:M103)</f>
        <v>0</v>
      </c>
      <c r="N104" s="2">
        <f>SUM(N96:N103)</f>
        <v>0</v>
      </c>
      <c r="O104" s="2">
        <f>SUM(O96:O103)</f>
        <v>0</v>
      </c>
      <c r="P104" s="2">
        <f>SUM(P96:P103)</f>
        <v>0</v>
      </c>
      <c r="R104" s="2">
        <f>SUM(R96:R103)</f>
        <v>0</v>
      </c>
      <c r="S104" s="2">
        <f>SUM(S96:S103)</f>
        <v>0</v>
      </c>
      <c r="T104" s="2">
        <f>SUM(T96:T103)</f>
        <v>0</v>
      </c>
      <c r="U104" s="2">
        <f>SUM(U96:U103)</f>
        <v>0</v>
      </c>
      <c r="W104" s="2">
        <f>SUM(W96:W103)</f>
        <v>0</v>
      </c>
      <c r="X104" s="2">
        <f>SUM(X96:X103)</f>
        <v>0</v>
      </c>
      <c r="Y104" s="2">
        <f>SUM(Y96:Y103)</f>
        <v>0</v>
      </c>
      <c r="Z104" s="2">
        <f>SUM(Z96:Z103)</f>
        <v>0</v>
      </c>
      <c r="AB104" s="2">
        <f>SUM(AB96:AB103)</f>
        <v>0</v>
      </c>
      <c r="AC104" s="2">
        <f>SUM(AC96:AC103)</f>
        <v>0</v>
      </c>
      <c r="AD104" s="2">
        <f>SUM(AD96:AD103)</f>
        <v>0</v>
      </c>
      <c r="AE104" s="2">
        <f>SUM(AE96:AE103)</f>
        <v>0</v>
      </c>
      <c r="AG104" s="2">
        <f>SUM(AG96:AG103)</f>
        <v>0</v>
      </c>
      <c r="AH104" s="2">
        <f>SUM(AH96:AH103)</f>
        <v>0</v>
      </c>
      <c r="AI104" s="2">
        <f>SUM(AI96:AI103)</f>
        <v>0</v>
      </c>
      <c r="AJ104" s="2">
        <f>SUM(AJ96:AJ103)</f>
        <v>0</v>
      </c>
      <c r="AL104" s="2">
        <f>SUM(AL96:AL103)</f>
        <v>0</v>
      </c>
      <c r="AM104" s="2">
        <f>SUM(AM96:AM103)</f>
        <v>0</v>
      </c>
      <c r="AN104" s="2">
        <f>SUM(AN96:AN103)</f>
        <v>0</v>
      </c>
      <c r="AO104" s="2">
        <f>SUM(AO96:AO103)</f>
        <v>0</v>
      </c>
      <c r="AR104" s="23"/>
      <c r="AS104" s="2">
        <f>SUM(AS96:AS103)</f>
        <v>0</v>
      </c>
      <c r="AT104" s="2">
        <f>SUM(AT96:AT103)</f>
        <v>0</v>
      </c>
      <c r="AU104" s="2">
        <f>SUM(AU96:AU103)</f>
        <v>0</v>
      </c>
      <c r="AV104" s="2">
        <f>SUM(AV96:AV103)</f>
        <v>0</v>
      </c>
    </row>
    <row r="105" spans="2:49" x14ac:dyDescent="0.25">
      <c r="C105" s="4">
        <v>32</v>
      </c>
      <c r="D105" s="4"/>
      <c r="E105" s="4"/>
      <c r="F105" s="4"/>
      <c r="H105" s="4">
        <v>32</v>
      </c>
      <c r="I105" s="4"/>
      <c r="J105" s="4"/>
      <c r="K105" s="4"/>
      <c r="M105" s="4">
        <v>32</v>
      </c>
      <c r="N105" s="4"/>
      <c r="O105" s="4"/>
      <c r="P105" s="4"/>
      <c r="R105" s="4">
        <v>32</v>
      </c>
      <c r="S105" s="4"/>
      <c r="T105" s="4"/>
      <c r="U105" s="4"/>
      <c r="W105" s="4">
        <v>32</v>
      </c>
      <c r="X105" s="4"/>
      <c r="Y105" s="4"/>
      <c r="Z105" s="4"/>
      <c r="AB105" s="4">
        <v>32</v>
      </c>
      <c r="AC105" s="4"/>
      <c r="AD105" s="4"/>
      <c r="AE105" s="4"/>
      <c r="AG105" s="4">
        <v>32</v>
      </c>
      <c r="AH105" s="4"/>
      <c r="AI105" s="4"/>
      <c r="AJ105" s="4"/>
      <c r="AL105" s="4">
        <f>6*32</f>
        <v>192</v>
      </c>
      <c r="AM105" s="4"/>
      <c r="AN105" s="4"/>
      <c r="AO105" s="4"/>
      <c r="AR105" s="23"/>
      <c r="AS105" s="4">
        <f>6*32</f>
        <v>192</v>
      </c>
      <c r="AT105" s="4"/>
      <c r="AU105" s="4"/>
      <c r="AV105" s="4"/>
    </row>
    <row r="106" spans="2:49" ht="16.5" thickBot="1" x14ac:dyDescent="0.3"/>
    <row r="107" spans="2:49" ht="16.5" thickBot="1" x14ac:dyDescent="0.3">
      <c r="B107" s="40" t="s">
        <v>36</v>
      </c>
      <c r="D107" s="11" t="s">
        <v>15</v>
      </c>
      <c r="E107" s="12"/>
      <c r="G107" s="40" t="s">
        <v>36</v>
      </c>
      <c r="I107" s="11" t="s">
        <v>16</v>
      </c>
      <c r="J107" s="12"/>
      <c r="L107" s="40" t="s">
        <v>36</v>
      </c>
      <c r="N107" s="11" t="s">
        <v>17</v>
      </c>
      <c r="O107" s="12"/>
      <c r="Q107" s="40" t="s">
        <v>36</v>
      </c>
      <c r="S107" s="11" t="s">
        <v>10</v>
      </c>
      <c r="T107" s="12"/>
      <c r="V107" s="40" t="s">
        <v>36</v>
      </c>
      <c r="X107" s="11" t="s">
        <v>18</v>
      </c>
      <c r="Y107" s="12"/>
      <c r="AA107" s="40" t="s">
        <v>36</v>
      </c>
      <c r="AC107" s="11" t="s">
        <v>19</v>
      </c>
      <c r="AD107" s="12"/>
      <c r="AF107" s="40" t="s">
        <v>36</v>
      </c>
      <c r="AH107" s="11" t="s">
        <v>20</v>
      </c>
      <c r="AI107" s="12"/>
      <c r="AK107" s="40" t="s">
        <v>36</v>
      </c>
      <c r="AM107" s="11" t="s">
        <v>30</v>
      </c>
      <c r="AN107" s="12"/>
      <c r="AR107" s="40" t="s">
        <v>36</v>
      </c>
      <c r="AS107" s="1"/>
      <c r="AT107" s="29" t="s">
        <v>31</v>
      </c>
      <c r="AU107" s="30"/>
      <c r="AV107" s="31"/>
    </row>
    <row r="108" spans="2:49" x14ac:dyDescent="0.25">
      <c r="B108" s="20" t="s">
        <v>0</v>
      </c>
      <c r="C108" s="9" t="s">
        <v>28</v>
      </c>
      <c r="D108" s="10" t="s">
        <v>1</v>
      </c>
      <c r="E108" s="10" t="s">
        <v>2</v>
      </c>
      <c r="F108" s="9" t="s">
        <v>3</v>
      </c>
      <c r="G108" s="20" t="s">
        <v>0</v>
      </c>
      <c r="H108" s="9" t="s">
        <v>28</v>
      </c>
      <c r="I108" s="10" t="s">
        <v>1</v>
      </c>
      <c r="J108" s="10" t="s">
        <v>2</v>
      </c>
      <c r="K108" s="9" t="s">
        <v>3</v>
      </c>
      <c r="L108" s="20" t="s">
        <v>0</v>
      </c>
      <c r="M108" s="9" t="s">
        <v>28</v>
      </c>
      <c r="N108" s="10" t="s">
        <v>1</v>
      </c>
      <c r="O108" s="10" t="s">
        <v>2</v>
      </c>
      <c r="P108" s="9" t="s">
        <v>3</v>
      </c>
      <c r="Q108" s="20" t="s">
        <v>0</v>
      </c>
      <c r="R108" s="9" t="s">
        <v>28</v>
      </c>
      <c r="S108" s="10" t="s">
        <v>1</v>
      </c>
      <c r="T108" s="10" t="s">
        <v>2</v>
      </c>
      <c r="U108" s="9" t="s">
        <v>3</v>
      </c>
      <c r="V108" s="20" t="s">
        <v>0</v>
      </c>
      <c r="W108" s="9" t="s">
        <v>28</v>
      </c>
      <c r="X108" s="10" t="s">
        <v>1</v>
      </c>
      <c r="Y108" s="10" t="s">
        <v>2</v>
      </c>
      <c r="Z108" s="9" t="s">
        <v>3</v>
      </c>
      <c r="AA108" s="20" t="s">
        <v>0</v>
      </c>
      <c r="AB108" s="9" t="s">
        <v>28</v>
      </c>
      <c r="AC108" s="10" t="s">
        <v>1</v>
      </c>
      <c r="AD108" s="10" t="s">
        <v>2</v>
      </c>
      <c r="AE108" s="9" t="s">
        <v>3</v>
      </c>
      <c r="AF108" s="20" t="s">
        <v>0</v>
      </c>
      <c r="AG108" s="9" t="s">
        <v>28</v>
      </c>
      <c r="AH108" s="10" t="s">
        <v>1</v>
      </c>
      <c r="AI108" s="10" t="s">
        <v>2</v>
      </c>
      <c r="AJ108" s="9" t="s">
        <v>3</v>
      </c>
      <c r="AK108" s="20" t="s">
        <v>0</v>
      </c>
      <c r="AL108" s="9" t="s">
        <v>28</v>
      </c>
      <c r="AM108" s="10" t="s">
        <v>1</v>
      </c>
      <c r="AN108" s="10" t="s">
        <v>2</v>
      </c>
      <c r="AO108" s="9" t="s">
        <v>3</v>
      </c>
      <c r="AP108" s="24" t="s">
        <v>9</v>
      </c>
      <c r="AR108" s="20" t="s">
        <v>0</v>
      </c>
      <c r="AS108" s="9" t="s">
        <v>28</v>
      </c>
      <c r="AT108" s="10" t="s">
        <v>1</v>
      </c>
      <c r="AU108" s="10" t="s">
        <v>2</v>
      </c>
      <c r="AV108" s="10" t="s">
        <v>3</v>
      </c>
      <c r="AW108" s="24" t="s">
        <v>9</v>
      </c>
    </row>
    <row r="109" spans="2:49" x14ac:dyDescent="0.25">
      <c r="B109" s="21" t="s">
        <v>27</v>
      </c>
      <c r="C109" s="2"/>
      <c r="D109" s="2"/>
      <c r="E109" s="2"/>
      <c r="F109" s="2">
        <f t="shared" ref="F109:F116" si="115">+D109-E109</f>
        <v>0</v>
      </c>
      <c r="G109" s="21" t="s">
        <v>27</v>
      </c>
      <c r="H109" s="2"/>
      <c r="I109" s="2"/>
      <c r="J109" s="2"/>
      <c r="K109" s="2">
        <f t="shared" ref="K109:K116" si="116">+I109-J109</f>
        <v>0</v>
      </c>
      <c r="L109" s="21" t="s">
        <v>27</v>
      </c>
      <c r="M109" s="2"/>
      <c r="N109" s="2"/>
      <c r="O109" s="2"/>
      <c r="P109" s="2">
        <f t="shared" ref="P109:P116" si="117">+N109-O109</f>
        <v>0</v>
      </c>
      <c r="Q109" s="21" t="s">
        <v>27</v>
      </c>
      <c r="R109" s="2"/>
      <c r="S109" s="2"/>
      <c r="T109" s="2"/>
      <c r="U109" s="2">
        <f t="shared" ref="U109:U116" si="118">+S109-T109</f>
        <v>0</v>
      </c>
      <c r="V109" s="21" t="s">
        <v>27</v>
      </c>
      <c r="W109" s="2"/>
      <c r="X109" s="2"/>
      <c r="Y109" s="2"/>
      <c r="Z109" s="2">
        <f t="shared" ref="Z109:Z116" si="119">+X109-Y109</f>
        <v>0</v>
      </c>
      <c r="AA109" s="21" t="s">
        <v>27</v>
      </c>
      <c r="AB109" s="2"/>
      <c r="AC109" s="2"/>
      <c r="AD109" s="2"/>
      <c r="AE109" s="2">
        <f t="shared" ref="AE109:AE116" si="120">+AC109-AD109</f>
        <v>0</v>
      </c>
      <c r="AF109" s="21" t="s">
        <v>27</v>
      </c>
      <c r="AG109" s="2"/>
      <c r="AH109" s="2"/>
      <c r="AI109" s="2"/>
      <c r="AJ109" s="2">
        <f t="shared" ref="AJ109:AJ116" si="121">+AH109-AI109</f>
        <v>0</v>
      </c>
      <c r="AK109" s="21" t="s">
        <v>27</v>
      </c>
      <c r="AL109" s="2"/>
      <c r="AM109" s="2"/>
      <c r="AN109" s="2"/>
      <c r="AO109" s="2">
        <f t="shared" ref="AO109:AO116" si="122">+F109+K109+P109+U109+Z109+AE109+AJ109</f>
        <v>0</v>
      </c>
      <c r="AP109" s="19" t="e">
        <f>+AM109/AN109</f>
        <v>#DIV/0!</v>
      </c>
      <c r="AQ109" s="18">
        <v>7</v>
      </c>
      <c r="AR109" s="21" t="s">
        <v>27</v>
      </c>
      <c r="AS109" s="2"/>
      <c r="AT109" s="2"/>
      <c r="AU109" s="2"/>
      <c r="AV109" s="18">
        <f t="shared" ref="AV109:AW109" si="123">+AO115</f>
        <v>0</v>
      </c>
      <c r="AW109" s="19" t="e">
        <f t="shared" si="123"/>
        <v>#DIV/0!</v>
      </c>
    </row>
    <row r="110" spans="2:49" x14ac:dyDescent="0.25">
      <c r="B110" s="21" t="s">
        <v>4</v>
      </c>
      <c r="C110" s="2"/>
      <c r="D110" s="2"/>
      <c r="E110" s="2"/>
      <c r="F110" s="2">
        <f t="shared" si="115"/>
        <v>0</v>
      </c>
      <c r="G110" s="21" t="s">
        <v>4</v>
      </c>
      <c r="H110" s="2"/>
      <c r="I110" s="2"/>
      <c r="J110" s="2"/>
      <c r="K110" s="2">
        <f t="shared" si="116"/>
        <v>0</v>
      </c>
      <c r="L110" s="21" t="s">
        <v>4</v>
      </c>
      <c r="M110" s="2"/>
      <c r="N110" s="2"/>
      <c r="O110" s="2"/>
      <c r="P110" s="2">
        <f t="shared" si="117"/>
        <v>0</v>
      </c>
      <c r="Q110" s="21" t="s">
        <v>4</v>
      </c>
      <c r="R110" s="2"/>
      <c r="S110" s="2"/>
      <c r="T110" s="2"/>
      <c r="U110" s="2">
        <f t="shared" si="118"/>
        <v>0</v>
      </c>
      <c r="V110" s="21" t="s">
        <v>4</v>
      </c>
      <c r="W110" s="2"/>
      <c r="X110" s="2"/>
      <c r="Y110" s="2"/>
      <c r="Z110" s="2">
        <f t="shared" si="119"/>
        <v>0</v>
      </c>
      <c r="AA110" s="21" t="s">
        <v>4</v>
      </c>
      <c r="AB110" s="2"/>
      <c r="AC110" s="2"/>
      <c r="AD110" s="2"/>
      <c r="AE110" s="2">
        <f t="shared" si="120"/>
        <v>0</v>
      </c>
      <c r="AF110" s="21" t="s">
        <v>4</v>
      </c>
      <c r="AG110" s="2"/>
      <c r="AH110" s="2"/>
      <c r="AI110" s="2"/>
      <c r="AJ110" s="2">
        <f t="shared" si="121"/>
        <v>0</v>
      </c>
      <c r="AK110" s="21" t="s">
        <v>4</v>
      </c>
      <c r="AL110" s="2"/>
      <c r="AM110" s="2"/>
      <c r="AN110" s="2"/>
      <c r="AO110" s="2">
        <f t="shared" si="122"/>
        <v>0</v>
      </c>
      <c r="AP110" s="19" t="e">
        <f t="shared" ref="AP110:AP116" si="124">+AM110/AN110</f>
        <v>#DIV/0!</v>
      </c>
      <c r="AQ110" s="18">
        <v>8</v>
      </c>
      <c r="AR110" s="21" t="s">
        <v>4</v>
      </c>
      <c r="AS110" s="2"/>
      <c r="AT110" s="2"/>
      <c r="AU110" s="2"/>
      <c r="AV110" s="18">
        <f t="shared" ref="AV110:AW110" si="125">+AO114</f>
        <v>0</v>
      </c>
      <c r="AW110" s="19" t="e">
        <f t="shared" si="125"/>
        <v>#DIV/0!</v>
      </c>
    </row>
    <row r="111" spans="2:49" x14ac:dyDescent="0.25">
      <c r="B111" s="21" t="s">
        <v>33</v>
      </c>
      <c r="C111" s="2"/>
      <c r="D111" s="2"/>
      <c r="E111" s="2"/>
      <c r="F111" s="2">
        <f t="shared" si="115"/>
        <v>0</v>
      </c>
      <c r="G111" s="21" t="s">
        <v>33</v>
      </c>
      <c r="H111" s="2"/>
      <c r="I111" s="2"/>
      <c r="J111" s="2"/>
      <c r="K111" s="2">
        <f t="shared" si="116"/>
        <v>0</v>
      </c>
      <c r="L111" s="21" t="s">
        <v>33</v>
      </c>
      <c r="M111" s="2"/>
      <c r="N111" s="2"/>
      <c r="O111" s="2"/>
      <c r="P111" s="2">
        <f t="shared" si="117"/>
        <v>0</v>
      </c>
      <c r="Q111" s="21" t="s">
        <v>33</v>
      </c>
      <c r="R111" s="2"/>
      <c r="S111" s="2"/>
      <c r="T111" s="2"/>
      <c r="U111" s="2">
        <f t="shared" si="118"/>
        <v>0</v>
      </c>
      <c r="V111" s="21" t="s">
        <v>33</v>
      </c>
      <c r="W111" s="2"/>
      <c r="X111" s="2"/>
      <c r="Y111" s="2"/>
      <c r="Z111" s="2">
        <f t="shared" si="119"/>
        <v>0</v>
      </c>
      <c r="AA111" s="21" t="s">
        <v>33</v>
      </c>
      <c r="AB111" s="2"/>
      <c r="AC111" s="2"/>
      <c r="AD111" s="2"/>
      <c r="AE111" s="2">
        <f t="shared" si="120"/>
        <v>0</v>
      </c>
      <c r="AF111" s="21" t="s">
        <v>33</v>
      </c>
      <c r="AG111" s="2"/>
      <c r="AH111" s="2"/>
      <c r="AI111" s="2"/>
      <c r="AJ111" s="2">
        <f t="shared" si="121"/>
        <v>0</v>
      </c>
      <c r="AK111" s="21" t="s">
        <v>33</v>
      </c>
      <c r="AL111" s="2"/>
      <c r="AM111" s="2"/>
      <c r="AN111" s="2"/>
      <c r="AO111" s="2">
        <f t="shared" si="122"/>
        <v>0</v>
      </c>
      <c r="AP111" s="19" t="e">
        <f t="shared" si="124"/>
        <v>#DIV/0!</v>
      </c>
      <c r="AQ111" s="18">
        <v>3</v>
      </c>
      <c r="AR111" s="21" t="s">
        <v>33</v>
      </c>
      <c r="AS111" s="2"/>
      <c r="AT111" s="2"/>
      <c r="AU111" s="2"/>
      <c r="AV111" s="18">
        <f t="shared" ref="AV111:AW111" si="126">+AO111</f>
        <v>0</v>
      </c>
      <c r="AW111" s="19" t="e">
        <f t="shared" si="126"/>
        <v>#DIV/0!</v>
      </c>
    </row>
    <row r="112" spans="2:49" x14ac:dyDescent="0.25">
      <c r="B112" s="21" t="s">
        <v>38</v>
      </c>
      <c r="C112" s="2"/>
      <c r="D112" s="2"/>
      <c r="E112" s="2"/>
      <c r="F112" s="2">
        <f t="shared" si="115"/>
        <v>0</v>
      </c>
      <c r="G112" s="21" t="s">
        <v>38</v>
      </c>
      <c r="H112" s="2"/>
      <c r="I112" s="2"/>
      <c r="J112" s="2"/>
      <c r="K112" s="2">
        <f t="shared" si="116"/>
        <v>0</v>
      </c>
      <c r="L112" s="21" t="s">
        <v>38</v>
      </c>
      <c r="M112" s="2"/>
      <c r="N112" s="2"/>
      <c r="O112" s="2"/>
      <c r="P112" s="2">
        <f t="shared" si="117"/>
        <v>0</v>
      </c>
      <c r="Q112" s="21" t="s">
        <v>38</v>
      </c>
      <c r="R112" s="2"/>
      <c r="S112" s="2"/>
      <c r="T112" s="2"/>
      <c r="U112" s="2">
        <f t="shared" si="118"/>
        <v>0</v>
      </c>
      <c r="V112" s="21" t="s">
        <v>38</v>
      </c>
      <c r="W112" s="2"/>
      <c r="X112" s="2"/>
      <c r="Y112" s="2"/>
      <c r="Z112" s="2">
        <f t="shared" si="119"/>
        <v>0</v>
      </c>
      <c r="AA112" s="21" t="s">
        <v>38</v>
      </c>
      <c r="AB112" s="2"/>
      <c r="AC112" s="2"/>
      <c r="AD112" s="2"/>
      <c r="AE112" s="2">
        <f t="shared" si="120"/>
        <v>0</v>
      </c>
      <c r="AF112" s="21" t="s">
        <v>38</v>
      </c>
      <c r="AG112" s="2"/>
      <c r="AH112" s="2"/>
      <c r="AI112" s="2"/>
      <c r="AJ112" s="2">
        <f t="shared" si="121"/>
        <v>0</v>
      </c>
      <c r="AK112" s="21" t="s">
        <v>38</v>
      </c>
      <c r="AL112" s="2"/>
      <c r="AM112" s="2"/>
      <c r="AN112" s="2"/>
      <c r="AO112" s="2">
        <f t="shared" si="122"/>
        <v>0</v>
      </c>
      <c r="AP112" s="19" t="e">
        <f t="shared" si="124"/>
        <v>#DIV/0!</v>
      </c>
      <c r="AQ112" s="18">
        <v>6</v>
      </c>
      <c r="AR112" s="21" t="s">
        <v>38</v>
      </c>
      <c r="AS112" s="2"/>
      <c r="AT112" s="2"/>
      <c r="AU112" s="2"/>
      <c r="AV112" s="18">
        <f t="shared" ref="AV112:AW112" si="127">+AO113</f>
        <v>0</v>
      </c>
      <c r="AW112" s="19" t="e">
        <f t="shared" si="127"/>
        <v>#DIV/0!</v>
      </c>
    </row>
    <row r="113" spans="2:49" x14ac:dyDescent="0.25">
      <c r="B113" s="22" t="s">
        <v>7</v>
      </c>
      <c r="C113" s="2"/>
      <c r="D113" s="2"/>
      <c r="E113" s="2"/>
      <c r="F113" s="2">
        <f t="shared" si="115"/>
        <v>0</v>
      </c>
      <c r="G113" s="22" t="s">
        <v>7</v>
      </c>
      <c r="H113" s="2"/>
      <c r="I113" s="2"/>
      <c r="J113" s="2"/>
      <c r="K113" s="2">
        <f t="shared" si="116"/>
        <v>0</v>
      </c>
      <c r="L113" s="22" t="s">
        <v>7</v>
      </c>
      <c r="M113" s="2"/>
      <c r="N113" s="2"/>
      <c r="O113" s="2"/>
      <c r="P113" s="2">
        <f t="shared" si="117"/>
        <v>0</v>
      </c>
      <c r="Q113" s="22" t="s">
        <v>7</v>
      </c>
      <c r="R113" s="2"/>
      <c r="S113" s="2"/>
      <c r="T113" s="2"/>
      <c r="U113" s="2">
        <f t="shared" si="118"/>
        <v>0</v>
      </c>
      <c r="V113" s="22" t="s">
        <v>7</v>
      </c>
      <c r="W113" s="2"/>
      <c r="X113" s="2"/>
      <c r="Y113" s="2"/>
      <c r="Z113" s="2">
        <f t="shared" si="119"/>
        <v>0</v>
      </c>
      <c r="AA113" s="22" t="s">
        <v>7</v>
      </c>
      <c r="AB113" s="2"/>
      <c r="AC113" s="2"/>
      <c r="AD113" s="2"/>
      <c r="AE113" s="2">
        <f t="shared" si="120"/>
        <v>0</v>
      </c>
      <c r="AF113" s="22" t="s">
        <v>7</v>
      </c>
      <c r="AG113" s="2"/>
      <c r="AH113" s="2"/>
      <c r="AI113" s="2"/>
      <c r="AJ113" s="2">
        <f t="shared" si="121"/>
        <v>0</v>
      </c>
      <c r="AK113" s="22" t="s">
        <v>7</v>
      </c>
      <c r="AL113" s="2"/>
      <c r="AM113" s="2"/>
      <c r="AN113" s="2"/>
      <c r="AO113" s="2">
        <f t="shared" si="122"/>
        <v>0</v>
      </c>
      <c r="AP113" s="19" t="e">
        <f t="shared" si="124"/>
        <v>#DIV/0!</v>
      </c>
      <c r="AQ113" s="18">
        <v>4</v>
      </c>
      <c r="AR113" s="22" t="s">
        <v>7</v>
      </c>
      <c r="AS113" s="2"/>
      <c r="AT113" s="2"/>
      <c r="AU113" s="2"/>
      <c r="AV113" s="18">
        <f t="shared" ref="AV113:AW113" si="128">+AO116</f>
        <v>0</v>
      </c>
      <c r="AW113" s="19" t="e">
        <f t="shared" si="128"/>
        <v>#DIV/0!</v>
      </c>
    </row>
    <row r="114" spans="2:49" x14ac:dyDescent="0.25">
      <c r="B114" s="21" t="s">
        <v>39</v>
      </c>
      <c r="C114" s="2"/>
      <c r="D114" s="2"/>
      <c r="E114" s="2"/>
      <c r="F114" s="2">
        <f t="shared" si="115"/>
        <v>0</v>
      </c>
      <c r="G114" s="21" t="s">
        <v>39</v>
      </c>
      <c r="H114" s="2"/>
      <c r="I114" s="2"/>
      <c r="J114" s="2"/>
      <c r="K114" s="2">
        <f t="shared" si="116"/>
        <v>0</v>
      </c>
      <c r="L114" s="21" t="s">
        <v>39</v>
      </c>
      <c r="M114" s="2"/>
      <c r="N114" s="2"/>
      <c r="O114" s="2"/>
      <c r="P114" s="2">
        <f t="shared" si="117"/>
        <v>0</v>
      </c>
      <c r="Q114" s="21" t="s">
        <v>39</v>
      </c>
      <c r="R114" s="2"/>
      <c r="S114" s="2"/>
      <c r="T114" s="2"/>
      <c r="U114" s="2">
        <f t="shared" si="118"/>
        <v>0</v>
      </c>
      <c r="V114" s="21" t="s">
        <v>39</v>
      </c>
      <c r="W114" s="2"/>
      <c r="X114" s="2"/>
      <c r="Y114" s="2"/>
      <c r="Z114" s="2">
        <f t="shared" si="119"/>
        <v>0</v>
      </c>
      <c r="AA114" s="21" t="s">
        <v>39</v>
      </c>
      <c r="AB114" s="2"/>
      <c r="AC114" s="2"/>
      <c r="AD114" s="2"/>
      <c r="AE114" s="2">
        <f t="shared" si="120"/>
        <v>0</v>
      </c>
      <c r="AF114" s="21" t="s">
        <v>39</v>
      </c>
      <c r="AG114" s="2"/>
      <c r="AH114" s="2"/>
      <c r="AI114" s="2"/>
      <c r="AJ114" s="2">
        <f t="shared" si="121"/>
        <v>0</v>
      </c>
      <c r="AK114" s="21" t="s">
        <v>39</v>
      </c>
      <c r="AL114" s="2"/>
      <c r="AM114" s="2"/>
      <c r="AN114" s="2"/>
      <c r="AO114" s="2">
        <f t="shared" si="122"/>
        <v>0</v>
      </c>
      <c r="AP114" s="19" t="e">
        <f t="shared" si="124"/>
        <v>#DIV/0!</v>
      </c>
      <c r="AQ114" s="18">
        <v>2</v>
      </c>
      <c r="AR114" s="21" t="s">
        <v>39</v>
      </c>
      <c r="AS114" s="2"/>
      <c r="AT114" s="2"/>
      <c r="AU114" s="2"/>
      <c r="AV114" s="18">
        <f t="shared" ref="AV114:AW114" si="129">+AO112</f>
        <v>0</v>
      </c>
      <c r="AW114" s="19" t="e">
        <f t="shared" si="129"/>
        <v>#DIV/0!</v>
      </c>
    </row>
    <row r="115" spans="2:49" x14ac:dyDescent="0.25">
      <c r="B115" s="21" t="s">
        <v>32</v>
      </c>
      <c r="C115" s="2"/>
      <c r="D115" s="2"/>
      <c r="E115" s="2"/>
      <c r="F115" s="2">
        <f t="shared" si="115"/>
        <v>0</v>
      </c>
      <c r="G115" s="21" t="s">
        <v>32</v>
      </c>
      <c r="H115" s="2"/>
      <c r="I115" s="2"/>
      <c r="J115" s="2"/>
      <c r="K115" s="2">
        <f t="shared" si="116"/>
        <v>0</v>
      </c>
      <c r="L115" s="21" t="s">
        <v>32</v>
      </c>
      <c r="M115" s="2"/>
      <c r="N115" s="2"/>
      <c r="O115" s="2"/>
      <c r="P115" s="2">
        <f t="shared" si="117"/>
        <v>0</v>
      </c>
      <c r="Q115" s="21" t="s">
        <v>32</v>
      </c>
      <c r="R115" s="2"/>
      <c r="S115" s="2"/>
      <c r="T115" s="2"/>
      <c r="U115" s="2">
        <f t="shared" si="118"/>
        <v>0</v>
      </c>
      <c r="V115" s="21" t="s">
        <v>32</v>
      </c>
      <c r="W115" s="2"/>
      <c r="X115" s="2"/>
      <c r="Y115" s="2"/>
      <c r="Z115" s="2">
        <f t="shared" si="119"/>
        <v>0</v>
      </c>
      <c r="AA115" s="21" t="s">
        <v>32</v>
      </c>
      <c r="AB115" s="2"/>
      <c r="AC115" s="2"/>
      <c r="AD115" s="2"/>
      <c r="AE115" s="2">
        <f t="shared" si="120"/>
        <v>0</v>
      </c>
      <c r="AF115" s="21" t="s">
        <v>32</v>
      </c>
      <c r="AG115" s="2"/>
      <c r="AH115" s="2"/>
      <c r="AI115" s="2"/>
      <c r="AJ115" s="2">
        <f t="shared" si="121"/>
        <v>0</v>
      </c>
      <c r="AK115" s="21" t="s">
        <v>32</v>
      </c>
      <c r="AL115" s="2"/>
      <c r="AM115" s="2"/>
      <c r="AN115" s="2"/>
      <c r="AO115" s="2">
        <f t="shared" si="122"/>
        <v>0</v>
      </c>
      <c r="AP115" s="19" t="e">
        <f t="shared" si="124"/>
        <v>#DIV/0!</v>
      </c>
      <c r="AQ115" s="18">
        <v>1</v>
      </c>
      <c r="AR115" s="21" t="s">
        <v>32</v>
      </c>
      <c r="AS115" s="2"/>
      <c r="AT115" s="2"/>
      <c r="AU115" s="2"/>
      <c r="AV115" s="18">
        <f t="shared" ref="AV115:AW116" si="130">+AO109</f>
        <v>0</v>
      </c>
      <c r="AW115" s="19" t="e">
        <f t="shared" si="130"/>
        <v>#DIV/0!</v>
      </c>
    </row>
    <row r="116" spans="2:49" x14ac:dyDescent="0.25">
      <c r="B116" s="21" t="s">
        <v>40</v>
      </c>
      <c r="C116" s="2"/>
      <c r="D116" s="2"/>
      <c r="E116" s="2"/>
      <c r="F116" s="2">
        <f t="shared" si="115"/>
        <v>0</v>
      </c>
      <c r="G116" s="21" t="s">
        <v>40</v>
      </c>
      <c r="H116" s="2"/>
      <c r="I116" s="2"/>
      <c r="J116" s="2"/>
      <c r="K116" s="2">
        <f t="shared" si="116"/>
        <v>0</v>
      </c>
      <c r="L116" s="21" t="s">
        <v>40</v>
      </c>
      <c r="M116" s="2"/>
      <c r="N116" s="2"/>
      <c r="O116" s="2"/>
      <c r="P116" s="2">
        <f t="shared" si="117"/>
        <v>0</v>
      </c>
      <c r="Q116" s="21" t="s">
        <v>40</v>
      </c>
      <c r="R116" s="2"/>
      <c r="S116" s="2"/>
      <c r="T116" s="2"/>
      <c r="U116" s="2">
        <f t="shared" si="118"/>
        <v>0</v>
      </c>
      <c r="V116" s="21" t="s">
        <v>40</v>
      </c>
      <c r="W116" s="2"/>
      <c r="X116" s="2"/>
      <c r="Y116" s="2"/>
      <c r="Z116" s="2">
        <f t="shared" si="119"/>
        <v>0</v>
      </c>
      <c r="AA116" s="21" t="s">
        <v>40</v>
      </c>
      <c r="AB116" s="2"/>
      <c r="AC116" s="2"/>
      <c r="AD116" s="2"/>
      <c r="AE116" s="2">
        <f t="shared" si="120"/>
        <v>0</v>
      </c>
      <c r="AF116" s="21" t="s">
        <v>40</v>
      </c>
      <c r="AG116" s="2"/>
      <c r="AH116" s="2"/>
      <c r="AI116" s="2"/>
      <c r="AJ116" s="2">
        <f t="shared" si="121"/>
        <v>0</v>
      </c>
      <c r="AK116" s="21" t="s">
        <v>40</v>
      </c>
      <c r="AL116" s="2"/>
      <c r="AM116" s="2"/>
      <c r="AN116" s="2"/>
      <c r="AO116" s="2">
        <f t="shared" si="122"/>
        <v>0</v>
      </c>
      <c r="AP116" s="19" t="e">
        <f t="shared" si="124"/>
        <v>#DIV/0!</v>
      </c>
      <c r="AQ116" s="18">
        <v>5</v>
      </c>
      <c r="AR116" s="21" t="s">
        <v>40</v>
      </c>
      <c r="AS116" s="2"/>
      <c r="AT116" s="2"/>
      <c r="AU116" s="2"/>
      <c r="AV116" s="18">
        <f t="shared" si="130"/>
        <v>0</v>
      </c>
      <c r="AW116" s="19" t="e">
        <f t="shared" si="130"/>
        <v>#DIV/0!</v>
      </c>
    </row>
    <row r="117" spans="2:49" x14ac:dyDescent="0.25">
      <c r="C117" s="2">
        <f>SUM(C109:C116)</f>
        <v>0</v>
      </c>
      <c r="D117" s="2">
        <f>SUM(D109:D116)</f>
        <v>0</v>
      </c>
      <c r="E117" s="2">
        <f>SUM(E109:E116)</f>
        <v>0</v>
      </c>
      <c r="F117" s="2">
        <f>SUM(F109:F116)</f>
        <v>0</v>
      </c>
      <c r="H117" s="2">
        <f>SUM(H109:H116)</f>
        <v>0</v>
      </c>
      <c r="I117" s="2">
        <f>SUM(I109:I116)</f>
        <v>0</v>
      </c>
      <c r="J117" s="2">
        <f>SUM(J109:J116)</f>
        <v>0</v>
      </c>
      <c r="K117" s="2">
        <f>SUM(K109:K116)</f>
        <v>0</v>
      </c>
      <c r="M117" s="2">
        <f>SUM(M109:M116)</f>
        <v>0</v>
      </c>
      <c r="N117" s="2">
        <f>SUM(N109:N116)</f>
        <v>0</v>
      </c>
      <c r="O117" s="2">
        <f>SUM(O109:O116)</f>
        <v>0</v>
      </c>
      <c r="P117" s="2">
        <f>SUM(P109:P116)</f>
        <v>0</v>
      </c>
      <c r="R117" s="2">
        <f>SUM(R109:R116)</f>
        <v>0</v>
      </c>
      <c r="S117" s="2">
        <f>SUM(S109:S116)</f>
        <v>0</v>
      </c>
      <c r="T117" s="2">
        <f>SUM(T109:T116)</f>
        <v>0</v>
      </c>
      <c r="U117" s="2">
        <f>SUM(U109:U116)</f>
        <v>0</v>
      </c>
      <c r="W117" s="2">
        <f>SUM(W109:W116)</f>
        <v>0</v>
      </c>
      <c r="X117" s="2">
        <f>SUM(X109:X116)</f>
        <v>0</v>
      </c>
      <c r="Y117" s="2">
        <f>SUM(Y109:Y116)</f>
        <v>0</v>
      </c>
      <c r="Z117" s="2">
        <f>SUM(Z109:Z116)</f>
        <v>0</v>
      </c>
      <c r="AB117" s="2">
        <f>SUM(AB109:AB116)</f>
        <v>0</v>
      </c>
      <c r="AC117" s="2">
        <f>SUM(AC109:AC116)</f>
        <v>0</v>
      </c>
      <c r="AD117" s="2">
        <f>SUM(AD109:AD116)</f>
        <v>0</v>
      </c>
      <c r="AE117" s="2">
        <f>SUM(AE109:AE116)</f>
        <v>0</v>
      </c>
      <c r="AG117" s="2">
        <f>SUM(AG109:AG116)</f>
        <v>0</v>
      </c>
      <c r="AH117" s="2">
        <f>SUM(AH109:AH116)</f>
        <v>0</v>
      </c>
      <c r="AI117" s="2">
        <f>SUM(AI109:AI116)</f>
        <v>0</v>
      </c>
      <c r="AJ117" s="2">
        <f>SUM(AJ109:AJ116)</f>
        <v>0</v>
      </c>
      <c r="AL117" s="2">
        <f>SUM(AL109:AL116)</f>
        <v>0</v>
      </c>
      <c r="AM117" s="2">
        <f>SUM(AM109:AM116)</f>
        <v>0</v>
      </c>
      <c r="AN117" s="2">
        <f>SUM(AN109:AN116)</f>
        <v>0</v>
      </c>
      <c r="AO117" s="2">
        <f>SUM(AO109:AO116)</f>
        <v>0</v>
      </c>
      <c r="AR117" s="23"/>
      <c r="AS117" s="2">
        <f>SUM(AS109:AS116)</f>
        <v>0</v>
      </c>
      <c r="AT117" s="2">
        <f>SUM(AT109:AT116)</f>
        <v>0</v>
      </c>
      <c r="AU117" s="2">
        <f>SUM(AU109:AU116)</f>
        <v>0</v>
      </c>
      <c r="AV117" s="2">
        <f>SUM(AV109:AV116)</f>
        <v>0</v>
      </c>
    </row>
    <row r="118" spans="2:49" x14ac:dyDescent="0.25">
      <c r="C118" s="4">
        <v>32</v>
      </c>
      <c r="D118" s="4"/>
      <c r="E118" s="4"/>
      <c r="F118" s="4"/>
      <c r="H118" s="4">
        <v>32</v>
      </c>
      <c r="I118" s="4"/>
      <c r="J118" s="4"/>
      <c r="K118" s="4"/>
      <c r="M118" s="4">
        <v>32</v>
      </c>
      <c r="N118" s="4"/>
      <c r="O118" s="4"/>
      <c r="P118" s="4"/>
      <c r="R118" s="4">
        <v>32</v>
      </c>
      <c r="S118" s="4"/>
      <c r="T118" s="4"/>
      <c r="U118" s="4"/>
      <c r="W118" s="4">
        <v>32</v>
      </c>
      <c r="X118" s="4"/>
      <c r="Y118" s="4"/>
      <c r="Z118" s="4"/>
      <c r="AB118" s="4">
        <v>32</v>
      </c>
      <c r="AC118" s="4"/>
      <c r="AD118" s="4"/>
      <c r="AE118" s="4"/>
      <c r="AG118" s="4">
        <v>32</v>
      </c>
      <c r="AH118" s="4"/>
      <c r="AI118" s="4"/>
      <c r="AJ118" s="4"/>
      <c r="AL118" s="4">
        <f>6*32</f>
        <v>192</v>
      </c>
      <c r="AM118" s="4"/>
      <c r="AN118" s="4"/>
      <c r="AO118" s="4"/>
      <c r="AR118" s="23"/>
      <c r="AS118" s="4">
        <f>6*32</f>
        <v>192</v>
      </c>
      <c r="AT118" s="4"/>
      <c r="AU118" s="4"/>
      <c r="AV11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Rd1</vt:lpstr>
      <vt:lpstr>Rd 2</vt:lpstr>
      <vt:lpstr>Rd 3</vt:lpstr>
      <vt:lpstr>Rd 4</vt:lpstr>
      <vt:lpstr>Rd 5</vt:lpstr>
      <vt:lpstr>Rd 6</vt:lpstr>
      <vt:lpstr>Rd 7</vt:lpstr>
      <vt:lpstr>Master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2021-10-11T03:58:34Z</cp:lastPrinted>
  <dcterms:created xsi:type="dcterms:W3CDTF">2018-09-03T00:07:53Z</dcterms:created>
  <dcterms:modified xsi:type="dcterms:W3CDTF">2021-10-12T23:57:03Z</dcterms:modified>
</cp:coreProperties>
</file>